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bin" ContentType="application/vnd.openxmlformats-officedocument.wordprocessingml.printerSettings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1.xml" ContentType="application/vnd.openxmlformats-officedocument.spreadsheetml.worksheet+xml"/>
  <Override PartName="/xl/drawings/drawing.xml" ContentType="application/vnd.openxmlformats-officedocument.drawing+xml"/>
  <Override PartName="/xl/comments.xml" ContentType="application/vnd.openxmlformats-officedocument.spreadsheetml.comment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Expense" sheetId="1" r:id="rId3"/>
    <sheet name="Debt" sheetId="2" r:id="rId4"/>
  </sheets>
</workbook>
</file>

<file path=xl/comments.xml><?xml version="1.0" encoding="utf-8"?>
<comments xmlns="http://schemas.openxmlformats.org/spreadsheetml/2006/main">
  <authors>
    <author>Imported Author</author>
  </authors>
  <commentList>
    <comment ref="A2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D2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A7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A30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B33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B106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A142" authorId="0">
      <text>
        <r>
          <rPr>
            <sz val="11"/>
            <color indexed="8"/>
            <rFont val="Helvetica"/>
          </rPr>
          <t xml:space="preserve">Imported Author:
</t>
        </r>
      </text>
    </comment>
  </commentList>
</comments>
</file>

<file path=xl/comments1.xml><?xml version="1.0" encoding="utf-8"?>
<comments xmlns="http://schemas.openxmlformats.org/spreadsheetml/2006/main">
  <authors>
    <author>Imported Author</author>
  </authors>
  <commentList>
    <comment ref="B2" authorId="0">
      <text>
        <r>
          <rPr>
            <sz val="11"/>
            <color indexed="8"/>
            <rFont val="Helvetica"/>
          </rPr>
          <t xml:space="preserve">Imported Author:
</t>
        </r>
      </text>
    </comment>
    <comment ref="G2" authorId="0">
      <text>
        <r>
          <rPr>
            <sz val="11"/>
            <color indexed="8"/>
            <rFont val="Helvetica"/>
          </rPr>
          <t xml:space="preserve">Imported Author:
</t>
        </r>
      </text>
    </comment>
  </commentList>
</comments>
</file>

<file path=xl/sharedStrings.xml><?xml version="1.0" encoding="utf-8"?>
<sst xmlns="http://schemas.openxmlformats.org/spreadsheetml/2006/main" uniqueCount="47">
  <si>
    <t xml:space="preserve">Income </t>
  </si>
  <si>
    <t>Monthly (net)</t>
  </si>
  <si>
    <t>Yearly Total (net)</t>
  </si>
  <si>
    <t>Monthly (Gross)</t>
  </si>
  <si>
    <t>Yearly Total (Gross)</t>
  </si>
  <si>
    <t>Tax %</t>
  </si>
  <si>
    <t>Total Income</t>
  </si>
  <si>
    <t>Fixed Expenses (monthly)</t>
  </si>
  <si>
    <t>Yearly Total</t>
  </si>
  <si>
    <t>Percent of Expense</t>
  </si>
  <si>
    <t>Percent of Income</t>
  </si>
  <si>
    <t>Variable Expenses (monthly)</t>
  </si>
  <si>
    <t>Gifts</t>
  </si>
  <si>
    <t>What/Who</t>
  </si>
  <si>
    <t>Yearly Amount</t>
  </si>
  <si>
    <t>Monthly Total</t>
  </si>
  <si>
    <t>Percent of Var Exp</t>
  </si>
  <si>
    <t>Weddings</t>
  </si>
  <si>
    <t>Birthdays</t>
  </si>
  <si>
    <t>Birthday Name</t>
  </si>
  <si>
    <t>Debt Repayment</t>
  </si>
  <si>
    <t>Other</t>
  </si>
  <si>
    <t>Fathers Day</t>
  </si>
  <si>
    <t>Mothers Day</t>
  </si>
  <si>
    <t>Chistmas</t>
  </si>
  <si>
    <t>Christmas Person</t>
  </si>
  <si>
    <t>Total Debt Repayment</t>
  </si>
  <si>
    <t>Total</t>
  </si>
  <si>
    <t>Debts</t>
  </si>
  <si>
    <t>Debt</t>
  </si>
  <si>
    <t>Owing (A)</t>
  </si>
  <si>
    <t>Interest (r)</t>
  </si>
  <si>
    <t>Monthly (P)</t>
  </si>
  <si>
    <t>Interest on Principle</t>
  </si>
  <si>
    <t>Compound Terms/year (n)</t>
  </si>
  <si>
    <t>Years To Pay (constant rate)</t>
  </si>
  <si>
    <t>Minimum Payment</t>
  </si>
  <si>
    <t>Total Interest Paid (constant rate)</t>
  </si>
  <si>
    <t>For -0.68 years (-8.16 months)</t>
  </si>
  <si>
    <t>Name</t>
  </si>
  <si>
    <t>Monthly Payment</t>
  </si>
  <si>
    <t>Interest Paid</t>
  </si>
  <si>
    <t>End Balance</t>
  </si>
  <si>
    <t>Credit Card</t>
  </si>
  <si>
    <t>Loan 1</t>
  </si>
  <si>
    <t>Loan 2</t>
  </si>
  <si>
    <t>Total: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</si>
</sst>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$&quot;#,##0.00"/>
  </numFmts>
  <fonts count="16">
    <font>
      <sz val="12"/>
      <color indexed="8"/>
      <name val="Verdana"/>
    </font>
    <font>
      <sz val="10"/>
      <color indexed="8"/>
      <name val="Arial"/>
    </font>
    <font>
      <sz val="13"/>
      <color indexed="8"/>
      <name val="Arial"/>
    </font>
    <font>
      <sz val="14"/>
      <color indexed="8"/>
      <name val="Arial Bold"/>
    </font>
    <font>
      <sz val="11"/>
      <color indexed="8"/>
      <name val="Helvetica"/>
    </font>
    <font>
      <sz val="10"/>
      <color indexed="8"/>
      <name val="Arial Bold"/>
    </font>
    <font>
      <sz val="10"/>
      <color indexed="14"/>
      <name val="Arial Bold"/>
    </font>
    <font>
      <sz val="10"/>
      <color indexed="16"/>
      <name val="Arial"/>
    </font>
    <font>
      <sz val="10"/>
      <color indexed="17"/>
      <name val="Arial"/>
    </font>
    <font>
      <sz val="10"/>
      <color indexed="18"/>
      <name val="Arial"/>
    </font>
    <font>
      <sz val="10"/>
      <color indexed="19"/>
      <name val="Arial"/>
    </font>
    <font>
      <sz val="10"/>
      <color indexed="15"/>
      <name val="Arial"/>
    </font>
    <font>
      <sz val="10"/>
      <color indexed="20"/>
      <name val="Arial"/>
    </font>
    <font>
      <sz val="11"/>
      <color indexed="8"/>
      <name val="Arial Bold"/>
    </font>
    <font>
      <sz val="14"/>
      <color indexed="8"/>
      <name val="Arial"/>
    </font>
    <font>
      <sz val="12"/>
      <color indexed="8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8"/>
        <bgColor auto="1"/>
      </patternFill>
    </fill>
  </fills>
  <borders count="1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07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bottom" wrapText="1"/>
    </xf>
    <xf numFmtId="0" fontId="1" borderId="1" applyNumberFormat="0" applyFont="1" applyFill="0" applyBorder="1" applyAlignment="1" applyProtection="0">
      <alignment vertical="bottom" wrapText="1"/>
    </xf>
    <xf numFmtId="0" fontId="1" borderId="2" applyNumberFormat="0" applyFont="1" applyFill="0" applyBorder="1" applyAlignment="1" applyProtection="0">
      <alignment vertical="bottom" wrapText="1"/>
    </xf>
    <xf numFmtId="0" fontId="3" fillId="2" borderId="3" applyNumberFormat="1" applyFont="1" applyFill="1" applyBorder="1" applyAlignment="1" applyProtection="0">
      <alignment vertical="bottom" wrapText="1"/>
    </xf>
    <xf numFmtId="0" fontId="5" fillId="2" borderId="3" applyNumberFormat="1" applyFont="1" applyFill="1" applyBorder="1" applyAlignment="1" applyProtection="0">
      <alignment vertical="bottom" wrapText="1"/>
    </xf>
    <xf numFmtId="1" fontId="1" borderId="4" applyNumberFormat="1" applyFont="1" applyFill="0" applyBorder="1" applyAlignment="1" applyProtection="0">
      <alignment vertical="bottom" wrapText="1"/>
    </xf>
    <xf numFmtId="0" fontId="3" fillId="2" borderId="3" applyNumberFormat="0" applyFont="1" applyFill="1" applyBorder="1" applyAlignment="1" applyProtection="0">
      <alignment vertical="bottom" wrapText="1"/>
    </xf>
    <xf numFmtId="0" fontId="5" fillId="2" borderId="3" applyNumberFormat="0" applyFont="1" applyFill="1" applyBorder="1" applyAlignment="1" applyProtection="0">
      <alignment vertical="bottom" wrapText="1"/>
    </xf>
    <xf numFmtId="1" fontId="1" borderId="5" applyNumberFormat="1" applyFont="1" applyFill="0" applyBorder="1" applyAlignment="1" applyProtection="0">
      <alignment vertical="bottom" wrapText="1"/>
    </xf>
    <xf numFmtId="0" fontId="1" borderId="6" applyNumberFormat="0" applyFont="1" applyFill="0" applyBorder="1" applyAlignment="1" applyProtection="0">
      <alignment vertical="bottom" wrapText="1"/>
    </xf>
    <xf numFmtId="59" fontId="1" borderId="6" applyNumberFormat="1" applyFont="1" applyFill="0" applyBorder="1" applyAlignment="1" applyProtection="0">
      <alignment vertical="bottom" wrapText="1"/>
    </xf>
    <xf numFmtId="10" fontId="1" borderId="6" applyNumberFormat="1" applyFont="1" applyFill="0" applyBorder="1" applyAlignment="1" applyProtection="0">
      <alignment vertical="bottom" wrapText="1"/>
    </xf>
    <xf numFmtId="0" fontId="1" fillId="3" borderId="6" applyNumberFormat="0" applyFont="1" applyFill="1" applyBorder="1" applyAlignment="1" applyProtection="0">
      <alignment vertical="bottom" wrapText="1"/>
    </xf>
    <xf numFmtId="59" fontId="1" borderId="2" applyNumberFormat="1" applyFont="1" applyFill="0" applyBorder="1" applyAlignment="1" applyProtection="0">
      <alignment vertical="bottom" wrapText="1"/>
    </xf>
    <xf numFmtId="10" fontId="1" borderId="2" applyNumberFormat="1" applyFont="1" applyFill="0" applyBorder="1" applyAlignment="1" applyProtection="0">
      <alignment vertical="bottom" wrapText="1"/>
    </xf>
    <xf numFmtId="0" fontId="5" fillId="4" borderId="6" applyNumberFormat="1" applyFont="1" applyFill="1" applyBorder="1" applyAlignment="1" applyProtection="0">
      <alignment vertical="bottom" wrapText="1"/>
    </xf>
    <xf numFmtId="59" fontId="5" fillId="4" borderId="6" applyNumberFormat="1" applyFont="1" applyFill="1" applyBorder="1" applyAlignment="1" applyProtection="0">
      <alignment vertical="bottom" wrapText="1"/>
    </xf>
    <xf numFmtId="0" fontId="5" fillId="4" borderId="6" applyNumberFormat="0" applyFont="1" applyFill="1" applyBorder="1" applyAlignment="1" applyProtection="0">
      <alignment vertical="bottom" wrapText="1"/>
    </xf>
    <xf numFmtId="10" fontId="5" fillId="4" borderId="6" applyNumberFormat="1" applyFont="1" applyFill="1" applyBorder="1" applyAlignment="1" applyProtection="0">
      <alignment vertical="bottom" wrapText="1"/>
    </xf>
    <xf numFmtId="1" fontId="1" borderId="7" applyNumberFormat="1" applyFont="1" applyFill="0" applyBorder="1" applyAlignment="1" applyProtection="0">
      <alignment vertical="bottom" wrapText="1"/>
    </xf>
    <xf numFmtId="59" fontId="1" borderId="7" applyNumberFormat="1" applyFont="1" applyFill="0" applyBorder="1" applyAlignment="1" applyProtection="0">
      <alignment vertical="bottom" wrapText="1"/>
    </xf>
    <xf numFmtId="1" fontId="1" borderId="8" applyNumberFormat="1" applyFont="1" applyFill="0" applyBorder="1" applyAlignment="1" applyProtection="0">
      <alignment vertical="bottom" wrapText="1"/>
    </xf>
    <xf numFmtId="0" fontId="5" fillId="5" borderId="6" applyNumberFormat="0" applyFont="1" applyFill="1" applyBorder="1" applyAlignment="1" applyProtection="0">
      <alignment vertical="bottom" wrapText="1"/>
    </xf>
    <xf numFmtId="59" fontId="6" fillId="5" borderId="6" applyNumberFormat="1" applyFont="1" applyFill="1" applyBorder="1" applyAlignment="1" applyProtection="0">
      <alignment vertical="bottom" wrapText="1"/>
    </xf>
    <xf numFmtId="10" fontId="6" fillId="5" borderId="6" applyNumberFormat="1" applyFont="1" applyFill="1" applyBorder="1" applyAlignment="1" applyProtection="0">
      <alignment vertical="bottom" wrapText="1"/>
    </xf>
    <xf numFmtId="1" fontId="1" borderId="9" applyNumberFormat="1" applyFont="1" applyFill="0" applyBorder="1" applyAlignment="1" applyProtection="0">
      <alignment vertical="bottom" wrapText="1"/>
    </xf>
    <xf numFmtId="59" fontId="1" borderId="9" applyNumberFormat="1" applyFont="1" applyFill="0" applyBorder="1" applyAlignment="1" applyProtection="0">
      <alignment vertical="bottom" wrapText="1"/>
    </xf>
    <xf numFmtId="1" fontId="1" borderId="10" applyNumberFormat="1" applyFont="1" applyFill="0" applyBorder="1" applyAlignment="1" applyProtection="0">
      <alignment vertical="bottom" wrapText="1"/>
    </xf>
    <xf numFmtId="0" fontId="3" fillId="2" borderId="6" applyNumberFormat="1" applyFont="1" applyFill="1" applyBorder="1" applyAlignment="1" applyProtection="0">
      <alignment vertical="bottom" wrapText="1"/>
    </xf>
    <xf numFmtId="0" fontId="5" fillId="2" borderId="6" applyNumberFormat="1" applyFont="1" applyFill="1" applyBorder="1" applyAlignment="1" applyProtection="0">
      <alignment vertical="bottom" wrapText="1"/>
    </xf>
    <xf numFmtId="0" fontId="3" fillId="2" borderId="6" applyNumberFormat="0" applyFont="1" applyFill="1" applyBorder="1" applyAlignment="1" applyProtection="0">
      <alignment vertical="bottom" wrapText="1"/>
    </xf>
    <xf numFmtId="1" fontId="1" fillId="2" borderId="6" applyNumberFormat="1" applyFont="1" applyFill="1" applyBorder="1" applyAlignment="1" applyProtection="0">
      <alignment vertical="bottom" wrapText="1"/>
    </xf>
    <xf numFmtId="59" fontId="7" borderId="6" applyNumberFormat="1" applyFont="1" applyFill="0" applyBorder="1" applyAlignment="1" applyProtection="0">
      <alignment vertical="bottom" wrapText="1"/>
    </xf>
    <xf numFmtId="0" fontId="5" fillId="2" borderId="6" applyNumberFormat="0" applyFont="1" applyFill="1" applyBorder="1" applyAlignment="1" applyProtection="0">
      <alignment vertical="bottom" wrapText="1"/>
    </xf>
    <xf numFmtId="0" fontId="7" borderId="6" applyNumberFormat="0" applyFont="1" applyFill="0" applyBorder="1" applyAlignment="1" applyProtection="0">
      <alignment vertical="bottom" wrapText="1"/>
    </xf>
    <xf numFmtId="59" fontId="8" borderId="6" applyNumberFormat="1" applyFont="1" applyFill="0" applyBorder="1" applyAlignment="1" applyProtection="0">
      <alignment vertical="bottom" wrapText="1"/>
    </xf>
    <xf numFmtId="0" fontId="9" borderId="6" applyNumberFormat="0" applyFont="1" applyFill="0" applyBorder="1" applyAlignment="1" applyProtection="0">
      <alignment vertical="bottom" wrapText="1"/>
    </xf>
    <xf numFmtId="0" fontId="8" borderId="6" applyNumberFormat="0" applyFont="1" applyFill="0" applyBorder="1" applyAlignment="1" applyProtection="0">
      <alignment vertical="bottom" wrapText="1"/>
    </xf>
    <xf numFmtId="59" fontId="8" borderId="2" applyNumberFormat="1" applyFont="1" applyFill="0" applyBorder="1" applyAlignment="1" applyProtection="0">
      <alignment vertical="bottom" wrapText="1"/>
    </xf>
    <xf numFmtId="59" fontId="9" borderId="6" applyNumberFormat="1" applyFont="1" applyFill="0" applyBorder="1" applyAlignment="1" applyProtection="0">
      <alignment vertical="bottom" wrapText="1"/>
    </xf>
    <xf numFmtId="0" fontId="10" borderId="6" applyNumberFormat="0" applyFont="1" applyFill="0" applyBorder="1" applyAlignment="1" applyProtection="0">
      <alignment vertical="bottom" wrapText="1"/>
    </xf>
    <xf numFmtId="0" fontId="11" borderId="6" applyNumberFormat="0" applyFont="1" applyFill="0" applyBorder="1" applyAlignment="1" applyProtection="0">
      <alignment vertical="bottom" wrapText="1"/>
    </xf>
    <xf numFmtId="0" fontId="12" borderId="6" applyNumberFormat="0" applyFont="1" applyFill="0" applyBorder="1" applyAlignment="1" applyProtection="0">
      <alignment vertical="bottom" wrapText="1"/>
    </xf>
    <xf numFmtId="59" fontId="12" borderId="6" applyNumberFormat="1" applyFont="1" applyFill="0" applyBorder="1" applyAlignment="1" applyProtection="0">
      <alignment vertical="bottom" wrapText="1"/>
    </xf>
    <xf numFmtId="1" fontId="1" borderId="6" applyNumberFormat="1" applyFont="1" applyFill="0" applyBorder="1" applyAlignment="1" applyProtection="0">
      <alignment vertical="bottom" wrapText="1"/>
    </xf>
    <xf numFmtId="1" fontId="5" fillId="2" borderId="6" applyNumberFormat="1" applyFont="1" applyFill="1" applyBorder="1" applyAlignment="1" applyProtection="0">
      <alignment vertical="bottom" wrapText="1"/>
    </xf>
    <xf numFmtId="0" fontId="1" fillId="6" borderId="6" applyNumberFormat="0" applyFont="1" applyFill="1" applyBorder="1" applyAlignment="1" applyProtection="0">
      <alignment vertical="bottom" wrapText="1"/>
    </xf>
    <xf numFmtId="0" fontId="1" fillId="7" borderId="6" applyNumberFormat="0" applyFont="1" applyFill="1" applyBorder="1" applyAlignment="1" applyProtection="0">
      <alignment vertical="bottom" wrapText="1"/>
    </xf>
    <xf numFmtId="0" fontId="1" fillId="8" borderId="6" applyNumberFormat="0" applyFont="1" applyFill="1" applyBorder="1" applyAlignment="1" applyProtection="0">
      <alignment vertical="bottom" wrapText="1"/>
    </xf>
    <xf numFmtId="1" fontId="1" borderId="11" applyNumberFormat="1" applyFont="1" applyFill="0" applyBorder="1" applyAlignment="1" applyProtection="0">
      <alignment vertical="bottom" wrapText="1"/>
    </xf>
    <xf numFmtId="1" fontId="1" borderId="12" applyNumberFormat="1" applyFont="1" applyFill="0" applyBorder="1" applyAlignment="1" applyProtection="0">
      <alignment vertical="bottom" wrapText="1"/>
    </xf>
    <xf numFmtId="0" fontId="1" fillId="2" borderId="6" applyNumberFormat="1" applyFont="1" applyFill="1" applyBorder="1" applyAlignment="1" applyProtection="0">
      <alignment vertical="bottom" wrapText="1"/>
    </xf>
    <xf numFmtId="0" fontId="1" fillId="9" borderId="6" applyNumberFormat="0" applyFont="1" applyFill="1" applyBorder="1" applyAlignment="1" applyProtection="0">
      <alignment vertical="bottom" wrapText="1"/>
    </xf>
    <xf numFmtId="59" fontId="5" borderId="6" applyNumberFormat="1" applyFont="1" applyFill="0" applyBorder="1" applyAlignment="1" applyProtection="0">
      <alignment vertical="bottom" wrapText="1"/>
    </xf>
    <xf numFmtId="0" fontId="1" borderId="6" applyNumberFormat="1" applyFont="1" applyFill="0" applyBorder="1" applyAlignment="1" applyProtection="0">
      <alignment vertical="bottom" wrapText="1"/>
    </xf>
    <xf numFmtId="59" fontId="5" fillId="2" borderId="6" applyNumberFormat="1" applyFont="1" applyFill="1" applyBorder="1" applyAlignment="1" applyProtection="0">
      <alignment vertical="bottom" wrapText="1"/>
    </xf>
    <xf numFmtId="59" fontId="1" fillId="2" borderId="6" applyNumberFormat="1" applyFont="1" applyFill="1" applyBorder="1" applyAlignment="1" applyProtection="0">
      <alignment vertical="bottom" wrapText="1"/>
    </xf>
    <xf numFmtId="0" fontId="1" fillId="10" borderId="6" applyNumberFormat="0" applyFont="1" applyFill="1" applyBorder="1" applyAlignment="1" applyProtection="0">
      <alignment vertical="bottom" wrapText="1"/>
    </xf>
    <xf numFmtId="59" fontId="11" borderId="6" applyNumberFormat="1" applyFont="1" applyFill="0" applyBorder="1" applyAlignment="1" applyProtection="0">
      <alignment vertical="bottom" wrapText="1"/>
    </xf>
    <xf numFmtId="0" fontId="13" fillId="2" borderId="6" applyNumberFormat="1" applyFont="1" applyFill="1" applyBorder="1" applyAlignment="1" applyProtection="0">
      <alignment vertical="bottom" wrapText="1"/>
    </xf>
    <xf numFmtId="59" fontId="13" fillId="2" borderId="6" applyNumberFormat="1" applyFont="1" applyFill="1" applyBorder="1" applyAlignment="1" applyProtection="0">
      <alignment vertical="bottom" wrapText="1"/>
    </xf>
    <xf numFmtId="0" fontId="1" fillId="11" borderId="6" applyNumberFormat="0" applyFont="1" applyFill="1" applyBorder="1" applyAlignment="1" applyProtection="0">
      <alignment vertical="bottom" wrapText="1"/>
    </xf>
    <xf numFmtId="59" fontId="10" fillId="11" borderId="6" applyNumberFormat="1" applyFont="1" applyFill="1" applyBorder="1" applyAlignment="1" applyProtection="0">
      <alignment vertical="bottom" wrapText="1"/>
    </xf>
    <xf numFmtId="59" fontId="5" fillId="11" borderId="6" applyNumberFormat="1" applyFont="1" applyFill="1" applyBorder="1" applyAlignment="1" applyProtection="0">
      <alignment vertical="bottom" wrapText="1"/>
    </xf>
    <xf numFmtId="10" fontId="1" fillId="11" borderId="6" applyNumberFormat="1" applyFont="1" applyFill="1" applyBorder="1" applyAlignment="1" applyProtection="0">
      <alignment vertical="bottom" wrapText="1"/>
    </xf>
    <xf numFmtId="10" fontId="1" fillId="2" borderId="6" applyNumberFormat="1" applyFont="1" applyFill="1" applyBorder="1" applyAlignment="1" applyProtection="0">
      <alignment vertical="bottom" wrapText="1"/>
    </xf>
    <xf numFmtId="1" fontId="1" fillId="11" borderId="6" applyNumberFormat="1" applyFont="1" applyFill="1" applyBorder="1" applyAlignment="1" applyProtection="0">
      <alignment vertical="bottom" wrapText="1"/>
    </xf>
    <xf numFmtId="0" fontId="1" fillId="7" borderId="6" applyNumberFormat="1" applyFont="1" applyFill="1" applyBorder="1" applyAlignment="1" applyProtection="0">
      <alignment vertical="bottom" wrapText="1"/>
    </xf>
    <xf numFmtId="59" fontId="1" fillId="7" borderId="6" applyNumberFormat="1" applyFont="1" applyFill="1" applyBorder="1" applyAlignment="1" applyProtection="0">
      <alignment vertical="bottom" wrapText="1"/>
    </xf>
    <xf numFmtId="59" fontId="5" fillId="7" borderId="6" applyNumberFormat="1" applyFont="1" applyFill="1" applyBorder="1" applyAlignment="1" applyProtection="0">
      <alignment vertical="bottom" wrapText="1"/>
    </xf>
    <xf numFmtId="10" fontId="1" fillId="7" borderId="6" applyNumberFormat="1" applyFont="1" applyFill="1" applyBorder="1" applyAlignment="1" applyProtection="0">
      <alignment vertical="bottom" wrapText="1"/>
    </xf>
    <xf numFmtId="0" fontId="1" borderId="2" applyNumberFormat="1" applyFont="1" applyFill="0" applyBorder="1" applyAlignment="1" applyProtection="0">
      <alignment vertical="bottom" wrapText="1"/>
    </xf>
    <xf numFmtId="0" fontId="1" applyNumberFormat="1" applyFont="1" applyFill="0" applyBorder="0" applyAlignment="1" applyProtection="0">
      <alignment vertical="bottom" wrapText="1"/>
    </xf>
    <xf numFmtId="0" fontId="14" fillId="2" borderId="6" applyNumberFormat="1" applyFont="1" applyFill="1" applyBorder="1" applyAlignment="1" applyProtection="0">
      <alignment vertical="bottom" wrapText="1"/>
    </xf>
    <xf numFmtId="0" fontId="1" fillId="12" borderId="6" applyNumberFormat="1" applyFont="1" applyFill="1" applyBorder="1" applyAlignment="1" applyProtection="0">
      <alignment vertical="bottom" wrapText="1"/>
    </xf>
    <xf numFmtId="59" fontId="1" fillId="12" borderId="6" applyNumberFormat="1" applyFont="1" applyFill="1" applyBorder="1" applyAlignment="1" applyProtection="0">
      <alignment vertical="bottom" wrapText="1"/>
    </xf>
    <xf numFmtId="10" fontId="1" fillId="12" borderId="6" applyNumberFormat="1" applyFont="1" applyFill="1" applyBorder="1" applyAlignment="1" applyProtection="0">
      <alignment vertical="bottom" wrapText="1"/>
    </xf>
    <xf numFmtId="4" fontId="1" fillId="12" borderId="6" applyNumberFormat="1" applyFont="1" applyFill="1" applyBorder="1" applyAlignment="1" applyProtection="0">
      <alignment vertical="bottom" wrapText="1"/>
    </xf>
    <xf numFmtId="59" fontId="1" borderId="5" applyNumberFormat="1" applyFont="1" applyFill="0" applyBorder="1" applyAlignment="1" applyProtection="0">
      <alignment vertical="bottom" wrapText="1"/>
    </xf>
    <xf numFmtId="0" fontId="13" borderId="6" applyNumberFormat="1" applyFont="1" applyFill="0" applyBorder="1" applyAlignment="1" applyProtection="0">
      <alignment vertical="bottom" wrapText="1"/>
    </xf>
    <xf numFmtId="10" fontId="13" borderId="6" applyNumberFormat="1" applyFont="1" applyFill="0" applyBorder="1" applyAlignment="1" applyProtection="0">
      <alignment vertical="bottom" wrapText="1"/>
    </xf>
    <xf numFmtId="59" fontId="13" borderId="6" applyNumberFormat="1" applyFont="1" applyFill="0" applyBorder="1" applyAlignment="1" applyProtection="0">
      <alignment vertical="bottom" wrapText="1"/>
    </xf>
    <xf numFmtId="1" fontId="13" borderId="6" applyNumberFormat="1" applyFont="1" applyFill="0" applyBorder="1" applyAlignment="1" applyProtection="0">
      <alignment vertical="bottom" wrapText="1"/>
    </xf>
    <xf numFmtId="4" fontId="13" borderId="6" applyNumberFormat="1" applyFont="1" applyFill="0" applyBorder="1" applyAlignment="1" applyProtection="0">
      <alignment vertical="bottom" wrapText="1"/>
    </xf>
    <xf numFmtId="4" fontId="1" borderId="6" applyNumberFormat="1" applyFont="1" applyFill="0" applyBorder="1" applyAlignment="1" applyProtection="0">
      <alignment vertical="bottom" wrapText="1"/>
    </xf>
    <xf numFmtId="1" fontId="14" fillId="2" borderId="11" applyNumberFormat="1" applyFont="1" applyFill="1" applyBorder="1" applyAlignment="1" applyProtection="0">
      <alignment vertical="bottom" wrapText="1"/>
    </xf>
    <xf numFmtId="1" fontId="14" fillId="2" borderId="10" applyNumberFormat="1" applyFont="1" applyFill="1" applyBorder="1" applyAlignment="1" applyProtection="0">
      <alignment vertical="bottom" wrapText="1"/>
    </xf>
    <xf numFmtId="1" fontId="14" fillId="2" borderId="12" applyNumberFormat="1" applyFont="1" applyFill="1" applyBorder="1" applyAlignment="1" applyProtection="0">
      <alignment vertical="bottom" wrapText="1"/>
    </xf>
    <xf numFmtId="1" fontId="1" borderId="13" applyNumberFormat="1" applyFont="1" applyFill="0" applyBorder="1" applyAlignment="1" applyProtection="0">
      <alignment vertical="bottom" wrapText="1"/>
    </xf>
    <xf numFmtId="1" fontId="15" fillId="13" borderId="11" applyNumberFormat="1" applyFont="1" applyFill="1" applyBorder="1" applyAlignment="1" applyProtection="0">
      <alignment horizontal="center" vertical="bottom" wrapText="1"/>
    </xf>
    <xf numFmtId="1" fontId="15" fillId="13" borderId="10" applyNumberFormat="1" applyFont="1" applyFill="1" applyBorder="1" applyAlignment="1" applyProtection="0">
      <alignment horizontal="center" vertical="bottom" wrapText="1"/>
    </xf>
    <xf numFmtId="1" fontId="15" fillId="13" borderId="12" applyNumberFormat="1" applyFont="1" applyFill="1" applyBorder="1" applyAlignment="1" applyProtection="0">
      <alignment horizontal="center" vertical="bottom" wrapText="1"/>
    </xf>
    <xf numFmtId="1" fontId="15" fillId="14" borderId="6" applyNumberFormat="1" applyFont="1" applyFill="1" applyBorder="1" applyAlignment="1" applyProtection="0">
      <alignment horizontal="left" vertical="bottom" wrapText="1"/>
    </xf>
    <xf numFmtId="0" fontId="15" fillId="13" borderId="11" applyNumberFormat="1" applyFont="1" applyFill="1" applyBorder="1" applyAlignment="1" applyProtection="0">
      <alignment horizontal="center" vertical="bottom" wrapText="1"/>
    </xf>
    <xf numFmtId="0" fontId="1" borderId="10" applyNumberFormat="1" applyFont="1" applyFill="0" applyBorder="1" applyAlignment="1" applyProtection="0">
      <alignment vertical="bottom" wrapText="1"/>
    </xf>
    <xf numFmtId="0" fontId="1" borderId="12" applyNumberFormat="1" applyFont="1" applyFill="0" applyBorder="1" applyAlignment="1" applyProtection="0">
      <alignment vertical="bottom" wrapText="1"/>
    </xf>
    <xf numFmtId="1" fontId="15" fillId="13" borderId="6" applyNumberFormat="1" applyFont="1" applyFill="1" applyBorder="1" applyAlignment="1" applyProtection="0">
      <alignment horizontal="left" vertical="bottom" wrapText="1"/>
    </xf>
    <xf numFmtId="0" fontId="15" fillId="13" borderId="6" applyNumberFormat="1" applyFont="1" applyFill="1" applyBorder="1" applyAlignment="1" applyProtection="0">
      <alignment horizontal="left" vertical="bottom" wrapText="1"/>
    </xf>
    <xf numFmtId="2" fontId="1" borderId="6" applyNumberFormat="1" applyFont="1" applyFill="0" applyBorder="1" applyAlignment="1" applyProtection="0">
      <alignment horizontal="left" vertical="bottom" wrapText="1"/>
    </xf>
    <xf numFmtId="59" fontId="1" borderId="6" applyNumberFormat="1" applyFont="1" applyFill="0" applyBorder="1" applyAlignment="1" applyProtection="0">
      <alignment horizontal="left" vertical="bottom" wrapText="1"/>
    </xf>
    <xf numFmtId="2" fontId="15" fillId="14" borderId="6" applyNumberFormat="1" applyFont="1" applyFill="1" applyBorder="1" applyAlignment="1" applyProtection="0">
      <alignment horizontal="left" vertical="bottom" wrapText="1"/>
    </xf>
    <xf numFmtId="4" fontId="15" fillId="14" borderId="6" applyNumberFormat="1" applyFont="1" applyFill="1" applyBorder="1" applyAlignment="1" applyProtection="0">
      <alignment horizontal="left" vertical="bottom" wrapText="1"/>
    </xf>
    <xf numFmtId="0" fontId="1" borderId="6" applyNumberFormat="1" applyFont="1" applyFill="0" applyBorder="1" applyAlignment="1" applyProtection="0">
      <alignment horizontal="left" vertical="bottom" wrapText="1"/>
    </xf>
    <xf numFmtId="59" fontId="1" borderId="11" applyNumberFormat="1" applyFont="1" applyFill="0" applyBorder="1" applyAlignment="1" applyProtection="0">
      <alignment vertical="bottom" wrapText="1"/>
    </xf>
    <xf numFmtId="59" fontId="1" borderId="10" applyNumberFormat="1" applyFont="1" applyFill="0" applyBorder="1" applyAlignment="1" applyProtection="0">
      <alignment vertical="bottom" wrapText="1"/>
    </xf>
    <xf numFmtId="1" fontId="1" borderId="14" applyNumberFormat="1" applyFont="1" applyFill="0" applyBorder="1" applyAlignment="1" applyProtection="0">
      <alignment vertical="bottom" wrapText="1"/>
    </xf>
  </cellXfs>
  <cellStyles count="1">
    <cellStyle name="Normal" xfId="0" builtinId="0"/>
  </cellStyles>
  <dxfs count="2">
    <dxf>
      <font>
        <color rgb="ffff0000"/>
      </font>
    </dxf>
    <dxf>
      <fill>
        <patternFill patternType="solid">
          <fgColor indexed="28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dddddd"/>
      <rgbColor rgb="ffffffff"/>
      <rgbColor rgb="ffe1c7e1"/>
      <rgbColor rgb="ffc2d1f0"/>
      <rgbColor rgb="ff808080"/>
      <rgbColor rgb="ffff0000"/>
      <rgbColor rgb="ffff00ff"/>
      <rgbColor rgb="ff0000ff"/>
      <rgbColor rgb="ff00ff00"/>
      <rgbColor rgb="ff008000"/>
      <rgbColor rgb="ff993366"/>
      <rgbColor rgb="ffffcc99"/>
      <rgbColor rgb="ffebd780"/>
      <rgbColor rgb="ffbde6e1"/>
      <rgbColor rgb="ffe69999"/>
      <rgbColor rgb="ffb3d580"/>
      <rgbColor rgb="ffffff99"/>
      <rgbColor rgb="ffaaffaa"/>
      <rgbColor rgb="000000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worksheet" Target="worksheets/sheet.xml"/><Relationship Id="rId4" Type="http://schemas.openxmlformats.org/officeDocument/2006/relationships/worksheet" Target="worksheets/sheet1.xml"/></Relationships>

</file>

<file path=xl/drawings/drawing.xml><?xml version="1.0" encoding="utf-8"?>
<xdr:wsDr xmlns:r="http://schemas.openxmlformats.org/officeDocument/2006/relationships" xmlns:a="http://schemas.openxmlformats.org/drawingml/2006/main" xmlns:xdr="http://schemas.openxmlformats.org/drawingml/2006/spreadsheetDrawing"/>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/>
</file>

<file path=xl/worksheets/_rels/sheet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.xml"/><Relationship Id="rId2" Type="http://schemas.openxmlformats.org/officeDocument/2006/relationships/vmlDrawing" Target="../drawings/vmlDrawing.vml"/><Relationship Id="rId3" Type="http://schemas.openxmlformats.org/officeDocument/2006/relationships/comments" Target="../comments.xml"/></Relationships>
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.xml><?xml version="1.0" encoding="utf-8"?>
<worksheet xmlns:r="http://schemas.openxmlformats.org/officeDocument/2006/relationships" xmlns="http://schemas.openxmlformats.org/spreadsheetml/2006/main">
  <sheetPr>
    <pageSetUpPr fitToPage="1"/>
  </sheetPr>
  <dimension ref="A1:P142"/>
  <sheetViews>
    <sheetView workbookViewId="0" showGridLines="0" defaultGridColor="1"/>
  </sheetViews>
  <sheetFormatPr defaultColWidth="12.875" defaultRowHeight="12.75" customHeight="1" outlineLevelRow="0" outlineLevelCol="0"/>
  <cols>
    <col min="1" max="1" width="23.375" style="1" customWidth="1"/>
    <col min="2" max="2" width="12.875" style="1" customWidth="1"/>
    <col min="3" max="3" width="12.875" style="1" customWidth="1"/>
    <col min="4" max="4" width="7.875" style="1" customWidth="1"/>
    <col min="5" max="5" width="7.625" style="1" customWidth="1"/>
    <col min="6" max="6" width="8.625" style="1" customWidth="1"/>
    <col min="7" max="7" width="1.125" style="1" customWidth="1"/>
    <col min="8" max="8" width="29.125" style="1" customWidth="1"/>
    <col min="9" max="9" width="12.875" style="1" customWidth="1"/>
    <col min="10" max="10" width="12.875" style="1" customWidth="1"/>
    <col min="11" max="11" width="14.625" style="1" customWidth="1"/>
    <col min="12" max="12" width="2.375" style="1" customWidth="1"/>
    <col min="13" max="13" width="16.125" style="1" customWidth="1"/>
    <col min="14" max="14" width="12.875" style="1" customWidth="1"/>
    <col min="15" max="15" width="12.875" style="1" customWidth="1"/>
    <col min="16" max="16" width="15.375" style="1" customWidth="1"/>
    <col min="17" max="256" width="12.875" style="1" customWidth="1"/>
  </cols>
  <sheetData>
    <row r="1" ht="15.75" customHeight="1">
      <c r="A1" s="2"/>
      <c r="B1" s="2"/>
      <c r="C1" s="2"/>
      <c r="D1" s="2"/>
      <c r="E1" s="2"/>
      <c r="F1" s="2"/>
      <c r="G1" s="3"/>
      <c r="H1" s="2"/>
      <c r="I1" s="2"/>
      <c r="J1" s="2"/>
      <c r="K1" s="2"/>
      <c r="L1" s="3"/>
      <c r="M1" s="3"/>
      <c r="N1" s="3"/>
      <c r="O1" s="3"/>
      <c r="P1" s="3"/>
    </row>
    <row r="2" ht="35.95" customHeight="1">
      <c r="A2" t="s" s="4">
        <v>0</v>
      </c>
      <c r="B2" t="s" s="5">
        <v>1</v>
      </c>
      <c r="C2" t="s" s="5">
        <v>2</v>
      </c>
      <c r="D2" t="s" s="5">
        <v>3</v>
      </c>
      <c r="E2" t="s" s="5">
        <v>4</v>
      </c>
      <c r="F2" t="s" s="5">
        <v>5</v>
      </c>
      <c r="G2" s="6"/>
      <c r="H2" s="7"/>
      <c r="I2" s="8"/>
      <c r="J2" s="8"/>
      <c r="K2" s="8"/>
      <c r="L2" s="9"/>
      <c r="M2" s="3"/>
      <c r="N2" s="3"/>
      <c r="O2" s="3"/>
      <c r="P2" s="3"/>
    </row>
    <row r="3" ht="12.75" customHeight="1">
      <c r="A3" s="10"/>
      <c r="B3" s="11">
        <v>0</v>
      </c>
      <c r="C3" s="11">
        <f>B3*12</f>
        <v>0</v>
      </c>
      <c r="D3" s="11">
        <v>0</v>
      </c>
      <c r="E3" s="11">
        <f>D3*12</f>
        <v>0</v>
      </c>
      <c r="F3" s="12">
        <f>1-(B3/D3)</f>
      </c>
      <c r="G3" s="6"/>
      <c r="H3" s="13"/>
      <c r="I3" s="11"/>
      <c r="J3" s="11"/>
      <c r="K3" s="12"/>
      <c r="L3" s="9"/>
      <c r="M3" s="3"/>
      <c r="N3" s="3"/>
      <c r="O3" s="3"/>
      <c r="P3" s="3"/>
    </row>
    <row r="4" ht="12.75" customHeight="1">
      <c r="A4" s="10"/>
      <c r="B4" s="11">
        <v>0</v>
      </c>
      <c r="C4" s="11">
        <f>B4*12</f>
        <v>0</v>
      </c>
      <c r="D4" s="11">
        <v>0</v>
      </c>
      <c r="E4" s="11">
        <v>0</v>
      </c>
      <c r="F4" s="12">
        <f>1-(B4/D4)</f>
      </c>
      <c r="G4" s="6"/>
      <c r="H4" s="10"/>
      <c r="I4" s="11"/>
      <c r="J4" s="11"/>
      <c r="K4" s="12"/>
      <c r="L4" s="9"/>
      <c r="M4" s="3"/>
      <c r="N4" s="14"/>
      <c r="O4" s="15"/>
      <c r="P4" s="14"/>
    </row>
    <row r="5" ht="16" customHeight="1">
      <c r="A5" t="s" s="16">
        <v>6</v>
      </c>
      <c r="B5" s="17">
        <f>SUM(B3:B4)</f>
        <v>0</v>
      </c>
      <c r="C5" s="17">
        <f>B5*12</f>
        <v>0</v>
      </c>
      <c r="D5" s="17">
        <f>SUM(D3:D4)</f>
        <v>0</v>
      </c>
      <c r="E5" s="17">
        <f>SUM(E3:E4)</f>
        <v>0</v>
      </c>
      <c r="F5" s="17">
        <f>SUM(F3:F4)</f>
      </c>
      <c r="G5" s="6"/>
      <c r="H5" s="18"/>
      <c r="I5" s="17"/>
      <c r="J5" s="17"/>
      <c r="K5" s="19"/>
      <c r="L5" s="9"/>
      <c r="M5" s="3"/>
      <c r="N5" s="14"/>
      <c r="O5" s="15"/>
      <c r="P5" s="14"/>
    </row>
    <row r="6" ht="12.75" customHeight="1">
      <c r="A6" s="20"/>
      <c r="B6" s="21"/>
      <c r="C6" s="20"/>
      <c r="D6" s="20"/>
      <c r="E6" s="20"/>
      <c r="F6" s="20"/>
      <c r="G6" s="22"/>
      <c r="H6" s="23"/>
      <c r="I6" s="24"/>
      <c r="J6" s="24"/>
      <c r="K6" s="25"/>
      <c r="L6" s="9"/>
      <c r="M6" s="3"/>
      <c r="N6" s="14"/>
      <c r="O6" s="15"/>
      <c r="P6" s="14"/>
    </row>
    <row r="7" ht="12.75" customHeight="1">
      <c r="A7" s="26"/>
      <c r="B7" s="27"/>
      <c r="C7" s="26"/>
      <c r="D7" s="26"/>
      <c r="E7" s="26"/>
      <c r="F7" s="3"/>
      <c r="G7" s="3"/>
      <c r="H7" s="28"/>
      <c r="I7" s="28"/>
      <c r="J7" s="28"/>
      <c r="K7" s="28"/>
      <c r="L7" s="3"/>
      <c r="M7" s="3"/>
      <c r="N7" s="14"/>
      <c r="O7" s="15"/>
      <c r="P7" s="3"/>
    </row>
    <row r="8" ht="26.65" customHeight="1">
      <c r="A8" t="s" s="29">
        <v>7</v>
      </c>
      <c r="B8" s="17">
        <f>SUM(B9:B28)</f>
        <v>0</v>
      </c>
      <c r="C8" t="s" s="30">
        <v>8</v>
      </c>
      <c r="D8" t="s" s="30">
        <v>9</v>
      </c>
      <c r="E8" t="s" s="30">
        <v>10</v>
      </c>
      <c r="F8" s="9"/>
      <c r="G8" s="22"/>
      <c r="H8" s="31"/>
      <c r="I8" s="32"/>
      <c r="J8" s="32"/>
      <c r="K8" s="32"/>
      <c r="L8" s="9"/>
      <c r="M8" s="3"/>
      <c r="N8" s="3"/>
      <c r="O8" s="3"/>
      <c r="P8" s="3"/>
    </row>
    <row r="9" ht="12.75" customHeight="1">
      <c r="A9" s="10"/>
      <c r="B9" s="33">
        <v>0</v>
      </c>
      <c r="C9" s="11">
        <f>B9*12</f>
        <v>0</v>
      </c>
      <c r="D9" s="12">
        <f>B9/$B$8</f>
      </c>
      <c r="E9" s="12">
        <f>B9/$B$5</f>
      </c>
      <c r="F9" s="9"/>
      <c r="G9" s="22"/>
      <c r="H9" s="34"/>
      <c r="I9" s="34"/>
      <c r="J9" s="34"/>
      <c r="K9" s="34"/>
      <c r="L9" s="9"/>
      <c r="M9" s="3"/>
      <c r="N9" s="3"/>
      <c r="O9" s="3"/>
      <c r="P9" s="3"/>
    </row>
    <row r="10" ht="12.75" customHeight="1">
      <c r="A10" s="10"/>
      <c r="B10" s="33">
        <v>0</v>
      </c>
      <c r="C10" s="11">
        <f>B10*12</f>
        <v>0</v>
      </c>
      <c r="D10" s="12">
        <f>B10/$B$8</f>
      </c>
      <c r="E10" s="12">
        <f>B10/$B$5</f>
      </c>
      <c r="F10" s="9"/>
      <c r="G10" s="22"/>
      <c r="H10" s="35"/>
      <c r="I10" s="11"/>
      <c r="J10" s="11"/>
      <c r="K10" s="12"/>
      <c r="L10" s="9"/>
      <c r="M10" s="3"/>
      <c r="N10" s="3"/>
      <c r="O10" s="3"/>
      <c r="P10" s="3"/>
    </row>
    <row r="11" ht="12.75" customHeight="1">
      <c r="A11" s="10"/>
      <c r="B11" s="36">
        <v>0</v>
      </c>
      <c r="C11" s="11">
        <f>B11*12</f>
        <v>0</v>
      </c>
      <c r="D11" s="12">
        <f>B11/$B$8</f>
      </c>
      <c r="E11" s="12">
        <f>B11/$B$5</f>
      </c>
      <c r="F11" s="9"/>
      <c r="G11" s="22"/>
      <c r="H11" s="37"/>
      <c r="I11" s="11"/>
      <c r="J11" s="11"/>
      <c r="K11" s="12"/>
      <c r="L11" s="9"/>
      <c r="M11" s="3"/>
      <c r="N11" s="3"/>
      <c r="O11" s="3"/>
      <c r="P11" s="3"/>
    </row>
    <row r="12" ht="12.75" customHeight="1">
      <c r="A12" s="10"/>
      <c r="B12" s="33">
        <v>0</v>
      </c>
      <c r="C12" s="11">
        <f>B12*12</f>
        <v>0</v>
      </c>
      <c r="D12" s="12">
        <f>B12/$B$8</f>
      </c>
      <c r="E12" s="12">
        <f>B12/$B$5</f>
      </c>
      <c r="F12" s="9"/>
      <c r="G12" s="22"/>
      <c r="H12" s="38"/>
      <c r="I12" s="11"/>
      <c r="J12" s="11"/>
      <c r="K12" s="12"/>
      <c r="L12" s="9"/>
      <c r="M12" s="3"/>
      <c r="N12" s="39"/>
      <c r="O12" s="3"/>
      <c r="P12" s="3"/>
    </row>
    <row r="13" ht="12.75" customHeight="1">
      <c r="A13" s="10"/>
      <c r="B13" s="40">
        <v>0</v>
      </c>
      <c r="C13" s="11">
        <f>B13*12</f>
        <v>0</v>
      </c>
      <c r="D13" s="12">
        <f>B13/$B$8</f>
      </c>
      <c r="E13" s="12">
        <f>B13/$B$5</f>
      </c>
      <c r="F13" s="9"/>
      <c r="G13" s="22"/>
      <c r="H13" s="41"/>
      <c r="I13" s="11"/>
      <c r="J13" s="11"/>
      <c r="K13" s="12"/>
      <c r="L13" s="9"/>
      <c r="M13" s="3"/>
      <c r="N13" s="39"/>
      <c r="O13" s="14"/>
      <c r="P13" s="14"/>
    </row>
    <row r="14" ht="12.75" customHeight="1">
      <c r="A14" s="10"/>
      <c r="B14" s="40">
        <v>0</v>
      </c>
      <c r="C14" s="11">
        <f>B14*12</f>
        <v>0</v>
      </c>
      <c r="D14" s="12">
        <f>B14/$B$8</f>
      </c>
      <c r="E14" s="12">
        <f>B14/$B$5</f>
      </c>
      <c r="F14" s="9"/>
      <c r="G14" s="22"/>
      <c r="H14" s="42"/>
      <c r="I14" s="11"/>
      <c r="J14" s="11"/>
      <c r="K14" s="12"/>
      <c r="L14" s="9"/>
      <c r="M14" s="3"/>
      <c r="N14" s="39"/>
      <c r="O14" s="14"/>
      <c r="P14" s="14"/>
    </row>
    <row r="15" ht="12.75" customHeight="1">
      <c r="A15" s="10"/>
      <c r="B15" s="36">
        <v>0</v>
      </c>
      <c r="C15" s="11">
        <f>B15*12</f>
        <v>0</v>
      </c>
      <c r="D15" s="12">
        <f>B15/$B$8</f>
      </c>
      <c r="E15" s="12">
        <f>B15/$B$5</f>
      </c>
      <c r="F15" s="9"/>
      <c r="G15" s="22"/>
      <c r="H15" s="43"/>
      <c r="I15" s="11"/>
      <c r="J15" s="11"/>
      <c r="K15" s="12"/>
      <c r="L15" s="9"/>
      <c r="M15" s="3"/>
      <c r="N15" s="14"/>
      <c r="O15" s="14"/>
      <c r="P15" s="14"/>
    </row>
    <row r="16" ht="12.75" customHeight="1">
      <c r="A16" s="10"/>
      <c r="B16" s="33">
        <v>0</v>
      </c>
      <c r="C16" s="11">
        <f>B16*12</f>
        <v>0</v>
      </c>
      <c r="D16" s="12">
        <f>B16/$B$8</f>
      </c>
      <c r="E16" s="12">
        <f>B16/$B$5</f>
      </c>
      <c r="F16" s="9"/>
      <c r="G16" s="22"/>
      <c r="H16" s="18"/>
      <c r="I16" s="17"/>
      <c r="J16" s="17"/>
      <c r="K16" s="19"/>
      <c r="L16" s="9"/>
      <c r="M16" s="3"/>
      <c r="N16" s="14"/>
      <c r="O16" s="14"/>
      <c r="P16" s="3"/>
    </row>
    <row r="17" ht="12.75" customHeight="1">
      <c r="A17" s="10"/>
      <c r="B17" s="44">
        <v>0</v>
      </c>
      <c r="C17" s="11">
        <f>B17*12</f>
        <v>0</v>
      </c>
      <c r="D17" s="12">
        <f>B17/$B$8</f>
      </c>
      <c r="E17" s="12">
        <f>B17/$B$5</f>
      </c>
      <c r="F17" s="9"/>
      <c r="G17" s="3"/>
      <c r="H17" s="20"/>
      <c r="I17" s="20"/>
      <c r="J17" s="20"/>
      <c r="K17" s="20"/>
      <c r="L17" s="3"/>
      <c r="M17" s="3"/>
      <c r="N17" s="3"/>
      <c r="O17" s="3"/>
      <c r="P17" s="3"/>
    </row>
    <row r="18" ht="12.75" customHeight="1">
      <c r="A18" s="10"/>
      <c r="B18" s="44">
        <v>0</v>
      </c>
      <c r="C18" s="11">
        <f>B18*12</f>
        <v>0</v>
      </c>
      <c r="D18" s="12">
        <f>B18/$B$8</f>
      </c>
      <c r="E18" s="12">
        <f>B18/$B$5</f>
      </c>
      <c r="F18" s="9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ht="12.75" customHeight="1">
      <c r="A19" s="45"/>
      <c r="B19" s="36">
        <v>0</v>
      </c>
      <c r="C19" s="11">
        <f>B19*12</f>
        <v>0</v>
      </c>
      <c r="D19" s="12">
        <f>B19/$B$8</f>
      </c>
      <c r="E19" s="12">
        <f>B19/$B$5</f>
      </c>
      <c r="F19" s="9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ht="12.75" customHeight="1">
      <c r="A20" s="10"/>
      <c r="B20" s="40">
        <v>0</v>
      </c>
      <c r="C20" s="11">
        <f>B20*12</f>
        <v>0</v>
      </c>
      <c r="D20" s="12">
        <f>B20/$B$8</f>
      </c>
      <c r="E20" s="12">
        <f>B20/$B$5</f>
      </c>
      <c r="F20" s="9"/>
      <c r="G20" s="3"/>
      <c r="H20" s="26"/>
      <c r="I20" s="26"/>
      <c r="J20" s="26"/>
      <c r="K20" s="26"/>
      <c r="L20" s="3"/>
      <c r="M20" s="3"/>
      <c r="N20" s="3"/>
      <c r="O20" s="3"/>
      <c r="P20" s="3"/>
    </row>
    <row r="21" ht="12.75" customHeight="1">
      <c r="A21" s="10"/>
      <c r="B21" s="40">
        <v>0</v>
      </c>
      <c r="C21" s="11">
        <f>B21*12</f>
        <v>0</v>
      </c>
      <c r="D21" s="12">
        <f>B21/$B$8</f>
      </c>
      <c r="E21" s="12">
        <f>B21/$B$5</f>
      </c>
      <c r="F21" s="9"/>
      <c r="G21" s="22"/>
      <c r="H21" s="31"/>
      <c r="I21" s="46"/>
      <c r="J21" s="46"/>
      <c r="K21" s="46"/>
      <c r="L21" s="9"/>
      <c r="M21" s="3"/>
      <c r="N21" s="3"/>
      <c r="O21" s="3"/>
      <c r="P21" s="3"/>
    </row>
    <row r="22" ht="12.75" customHeight="1">
      <c r="A22" s="45"/>
      <c r="B22" s="11">
        <v>0</v>
      </c>
      <c r="C22" s="11">
        <f>B22*12</f>
        <v>0</v>
      </c>
      <c r="D22" s="12">
        <f>B22/$B$8</f>
      </c>
      <c r="E22" s="12">
        <f>B22/$B$5</f>
      </c>
      <c r="F22" s="9"/>
      <c r="G22" s="22"/>
      <c r="H22" s="34"/>
      <c r="I22" s="34"/>
      <c r="J22" s="34"/>
      <c r="K22" s="34"/>
      <c r="L22" s="9"/>
      <c r="M22" s="3"/>
      <c r="N22" s="3"/>
      <c r="O22" s="3"/>
      <c r="P22" s="3"/>
    </row>
    <row r="23" ht="12.75" customHeight="1">
      <c r="A23" s="45"/>
      <c r="B23" s="11">
        <v>0</v>
      </c>
      <c r="C23" s="11">
        <f>B23*12</f>
        <v>0</v>
      </c>
      <c r="D23" s="12">
        <f>B23/$B$8</f>
      </c>
      <c r="E23" s="12">
        <f>B23/$B$5</f>
      </c>
      <c r="F23" s="9"/>
      <c r="G23" s="22"/>
      <c r="H23" s="47"/>
      <c r="I23" s="11"/>
      <c r="J23" s="10"/>
      <c r="K23" s="12"/>
      <c r="L23" s="9"/>
      <c r="M23" s="3"/>
      <c r="N23" s="3"/>
      <c r="O23" s="3"/>
      <c r="P23" s="3"/>
    </row>
    <row r="24" ht="12.75" customHeight="1">
      <c r="A24" s="45"/>
      <c r="B24" s="11">
        <v>0</v>
      </c>
      <c r="C24" s="11">
        <f>B24*12</f>
        <v>0</v>
      </c>
      <c r="D24" s="12">
        <f>B24/$B$8</f>
      </c>
      <c r="E24" s="12">
        <f>B24/$B$5</f>
      </c>
      <c r="F24" s="9"/>
      <c r="G24" s="22"/>
      <c r="H24" s="48"/>
      <c r="I24" s="11"/>
      <c r="J24" s="10"/>
      <c r="K24" s="12"/>
      <c r="L24" s="9"/>
      <c r="M24" s="3"/>
      <c r="N24" s="3"/>
      <c r="O24" s="3"/>
      <c r="P24" s="3"/>
    </row>
    <row r="25" ht="12.75" customHeight="1">
      <c r="A25" s="45"/>
      <c r="B25" s="11">
        <v>0</v>
      </c>
      <c r="C25" s="11">
        <f>B25*12</f>
        <v>0</v>
      </c>
      <c r="D25" s="12">
        <f>B25/$B$8</f>
      </c>
      <c r="E25" s="12">
        <f>B25/$B$5</f>
      </c>
      <c r="F25" s="9"/>
      <c r="G25" s="22"/>
      <c r="H25" s="49"/>
      <c r="I25" s="11"/>
      <c r="J25" s="10"/>
      <c r="K25" s="12"/>
      <c r="L25" s="9"/>
      <c r="M25" s="3"/>
      <c r="N25" s="3"/>
      <c r="O25" s="3"/>
      <c r="P25" s="3"/>
    </row>
    <row r="26" ht="12.75" customHeight="1">
      <c r="A26" s="45"/>
      <c r="B26" s="11">
        <v>0</v>
      </c>
      <c r="C26" s="11">
        <f>B26*12</f>
        <v>0</v>
      </c>
      <c r="D26" s="12">
        <f>B26/$B$8</f>
      </c>
      <c r="E26" s="12">
        <f>B26/$B$5</f>
      </c>
      <c r="F26" s="9"/>
      <c r="G26" s="22"/>
      <c r="H26" s="18"/>
      <c r="I26" s="17"/>
      <c r="J26" s="17"/>
      <c r="K26" s="19"/>
      <c r="L26" s="9"/>
      <c r="M26" s="3"/>
      <c r="N26" s="3"/>
      <c r="O26" s="3"/>
      <c r="P26" s="3"/>
    </row>
    <row r="27" ht="12.75" customHeight="1">
      <c r="A27" s="45"/>
      <c r="B27" s="11">
        <v>0</v>
      </c>
      <c r="C27" s="11">
        <f>B27*12</f>
        <v>0</v>
      </c>
      <c r="D27" s="12">
        <f>B27/$B$8</f>
      </c>
      <c r="E27" s="12">
        <f>B27/$B$5</f>
      </c>
      <c r="F27" s="9"/>
      <c r="G27" s="22"/>
      <c r="H27" s="50"/>
      <c r="I27" s="28"/>
      <c r="J27" s="28"/>
      <c r="K27" s="51"/>
      <c r="L27" s="9"/>
      <c r="M27" s="3"/>
      <c r="N27" s="3"/>
      <c r="O27" s="3"/>
      <c r="P27" s="3"/>
    </row>
    <row r="28" ht="12.75" customHeight="1">
      <c r="A28" s="20"/>
      <c r="B28" s="20"/>
      <c r="C28" s="20"/>
      <c r="D28" s="20"/>
      <c r="E28" s="20"/>
      <c r="F28" s="3"/>
      <c r="G28" s="3"/>
      <c r="H28" s="20"/>
      <c r="I28" s="20"/>
      <c r="J28" s="20"/>
      <c r="K28" s="20"/>
      <c r="L28" s="3"/>
      <c r="M28" s="3"/>
      <c r="N28" s="3"/>
      <c r="O28" s="3"/>
      <c r="P28" s="3"/>
    </row>
    <row r="29" ht="12.75" customHeight="1">
      <c r="A29" s="26"/>
      <c r="B29" s="26"/>
      <c r="C29" s="26"/>
      <c r="D29" s="26"/>
      <c r="E29" s="26"/>
      <c r="F29" s="3"/>
      <c r="G29" s="3"/>
      <c r="H29" s="26"/>
      <c r="I29" s="26"/>
      <c r="J29" s="26"/>
      <c r="K29" s="26"/>
      <c r="L29" s="3"/>
      <c r="M29" s="3"/>
      <c r="N29" s="3"/>
      <c r="O29" s="3"/>
      <c r="P29" s="3"/>
    </row>
    <row r="30" ht="43.85" customHeight="1">
      <c r="A30" t="s" s="29">
        <v>11</v>
      </c>
      <c r="B30" s="17">
        <f>SUM(B31:B66)</f>
        <v>0</v>
      </c>
      <c r="C30" t="s" s="30">
        <v>8</v>
      </c>
      <c r="D30" t="s" s="30">
        <v>9</v>
      </c>
      <c r="E30" t="s" s="52">
        <v>10</v>
      </c>
      <c r="F30" s="9"/>
      <c r="G30" s="22"/>
      <c r="H30" t="s" s="29">
        <v>12</v>
      </c>
      <c r="I30" s="46"/>
      <c r="J30" s="46"/>
      <c r="K30" s="46"/>
      <c r="L30" s="9"/>
      <c r="M30" s="3"/>
      <c r="N30" s="3"/>
      <c r="O30" s="3"/>
      <c r="P30" s="3"/>
    </row>
    <row r="31" ht="12.75" customHeight="1">
      <c r="A31" s="53"/>
      <c r="B31" s="40">
        <v>0</v>
      </c>
      <c r="C31" s="54">
        <f>B31*12</f>
        <v>0</v>
      </c>
      <c r="D31" s="12">
        <f>B31/$B$30</f>
      </c>
      <c r="E31" s="12">
        <f>B31/$B$5</f>
      </c>
      <c r="F31" s="9"/>
      <c r="G31" s="22"/>
      <c r="H31" t="s" s="30">
        <v>13</v>
      </c>
      <c r="I31" t="s" s="30">
        <v>14</v>
      </c>
      <c r="J31" t="s" s="30">
        <v>15</v>
      </c>
      <c r="K31" t="s" s="30">
        <v>16</v>
      </c>
      <c r="L31" s="9"/>
      <c r="M31" s="3"/>
      <c r="N31" s="3"/>
      <c r="O31" s="3"/>
      <c r="P31" s="3"/>
    </row>
    <row r="32" ht="12.75" customHeight="1">
      <c r="A32" s="10"/>
      <c r="B32" s="36">
        <v>0</v>
      </c>
      <c r="C32" s="54">
        <f>B32*12</f>
        <v>0</v>
      </c>
      <c r="D32" s="12">
        <f>B32/$B$30</f>
      </c>
      <c r="E32" s="12">
        <f>B32/$B$5</f>
      </c>
      <c r="F32" s="9"/>
      <c r="G32" s="22"/>
      <c r="H32" t="s" s="55">
        <v>17</v>
      </c>
      <c r="I32" s="11">
        <v>0</v>
      </c>
      <c r="J32" s="54">
        <f>I32/12</f>
        <v>0</v>
      </c>
      <c r="K32" s="12">
        <f>(I32/12)/$B$30</f>
      </c>
      <c r="L32" s="9"/>
      <c r="M32" s="3"/>
      <c r="N32" s="3"/>
      <c r="O32" s="3"/>
      <c r="P32" s="3"/>
    </row>
    <row r="33" ht="12.75" customHeight="1">
      <c r="A33" s="45"/>
      <c r="B33" s="36">
        <v>0</v>
      </c>
      <c r="C33" s="54">
        <f>B33*12</f>
        <v>0</v>
      </c>
      <c r="D33" s="12">
        <f>B33/$B$30</f>
      </c>
      <c r="E33" s="12">
        <f>B33/$B$5</f>
      </c>
      <c r="F33" s="9"/>
      <c r="G33" s="22"/>
      <c r="H33" t="s" s="30">
        <v>18</v>
      </c>
      <c r="I33" s="56"/>
      <c r="J33" s="56"/>
      <c r="K33" s="57"/>
      <c r="L33" s="9"/>
      <c r="M33" s="3"/>
      <c r="N33" s="3"/>
      <c r="O33" s="3"/>
      <c r="P33" s="3"/>
    </row>
    <row r="34" ht="12.75" customHeight="1">
      <c r="A34" s="45"/>
      <c r="B34" s="36">
        <v>0</v>
      </c>
      <c r="C34" s="54">
        <f>B34*12</f>
        <v>0</v>
      </c>
      <c r="D34" s="12">
        <f>B34/$B$30</f>
      </c>
      <c r="E34" s="12">
        <f>B34/$B$5</f>
      </c>
      <c r="F34" s="9"/>
      <c r="G34" s="22"/>
      <c r="H34" t="s" s="55">
        <v>19</v>
      </c>
      <c r="I34" s="11">
        <v>0</v>
      </c>
      <c r="J34" s="54">
        <f>I34/12</f>
        <v>0</v>
      </c>
      <c r="K34" s="12">
        <f>(I34/12)/$B$30</f>
      </c>
      <c r="L34" s="9"/>
      <c r="M34" s="3"/>
      <c r="N34" s="3"/>
      <c r="O34" s="3"/>
      <c r="P34" s="3"/>
    </row>
    <row r="35" ht="12.75" customHeight="1">
      <c r="A35" s="47"/>
      <c r="B35" s="36">
        <v>0</v>
      </c>
      <c r="C35" s="54">
        <f>B35*12</f>
        <v>0</v>
      </c>
      <c r="D35" s="12">
        <f>B35/$B$30</f>
      </c>
      <c r="E35" s="12">
        <f>B35/$B$5</f>
      </c>
      <c r="F35" s="9"/>
      <c r="G35" s="22"/>
      <c r="H35" s="45"/>
      <c r="I35" s="11">
        <v>0</v>
      </c>
      <c r="J35" s="54">
        <f>I35/12</f>
        <v>0</v>
      </c>
      <c r="K35" s="12">
        <f>(I35/12)/$B$30</f>
      </c>
      <c r="L35" s="9"/>
      <c r="M35" s="3"/>
      <c r="N35" s="3"/>
      <c r="O35" s="3"/>
      <c r="P35" s="3"/>
    </row>
    <row r="36" ht="12.75" customHeight="1">
      <c r="A36" s="45"/>
      <c r="B36" s="36">
        <v>0</v>
      </c>
      <c r="C36" s="54">
        <f>B36*12</f>
        <v>0</v>
      </c>
      <c r="D36" s="12">
        <f>B36/$B$30</f>
      </c>
      <c r="E36" s="12">
        <f>B36/$B$5</f>
      </c>
      <c r="F36" s="9"/>
      <c r="G36" s="22"/>
      <c r="H36" s="45"/>
      <c r="I36" s="11">
        <v>0</v>
      </c>
      <c r="J36" s="54">
        <f>I36/12</f>
        <v>0</v>
      </c>
      <c r="K36" s="12">
        <f>(I36/12)/$B$30</f>
      </c>
      <c r="L36" s="9"/>
      <c r="M36" s="3"/>
      <c r="N36" s="3"/>
      <c r="O36" s="3"/>
      <c r="P36" s="3"/>
    </row>
    <row r="37" ht="12.75" customHeight="1">
      <c r="A37" s="48"/>
      <c r="B37" s="36">
        <v>0</v>
      </c>
      <c r="C37" s="54">
        <f>B37*12</f>
        <v>0</v>
      </c>
      <c r="D37" s="12">
        <f>B37/$B$30</f>
      </c>
      <c r="E37" s="12">
        <f>B37/$B$5</f>
      </c>
      <c r="F37" s="9"/>
      <c r="G37" s="22"/>
      <c r="H37" s="45"/>
      <c r="I37" s="11">
        <v>0</v>
      </c>
      <c r="J37" s="54">
        <f>I37/12</f>
        <v>0</v>
      </c>
      <c r="K37" s="12">
        <f>(I37/12)/$B$30</f>
      </c>
      <c r="L37" s="9"/>
      <c r="M37" s="3"/>
      <c r="N37" s="3"/>
      <c r="O37" s="3"/>
      <c r="P37" s="3"/>
    </row>
    <row r="38" ht="12.75" customHeight="1">
      <c r="A38" s="13"/>
      <c r="B38" s="36">
        <f>$I$84/12</f>
        <v>0</v>
      </c>
      <c r="C38" s="54">
        <f>B38*12</f>
        <v>0</v>
      </c>
      <c r="D38" s="12">
        <f>B38/$B$30</f>
      </c>
      <c r="E38" s="12">
        <f>B38/$B$5</f>
      </c>
      <c r="F38" s="9"/>
      <c r="G38" s="22"/>
      <c r="H38" s="45"/>
      <c r="I38" s="11">
        <v>0</v>
      </c>
      <c r="J38" s="54">
        <f>I38/12</f>
        <v>0</v>
      </c>
      <c r="K38" s="12">
        <f>(I38/12)/$B$30</f>
      </c>
      <c r="L38" s="9"/>
      <c r="M38" s="3"/>
      <c r="N38" s="3"/>
      <c r="O38" s="3"/>
      <c r="P38" s="3"/>
    </row>
    <row r="39" ht="12.75" customHeight="1">
      <c r="A39" s="58"/>
      <c r="B39" s="36">
        <v>0</v>
      </c>
      <c r="C39" s="54">
        <f>B39*12</f>
        <v>0</v>
      </c>
      <c r="D39" s="12">
        <f>B39/$B$30</f>
      </c>
      <c r="E39" s="12">
        <f>B39/$B$5</f>
      </c>
      <c r="F39" s="9"/>
      <c r="G39" s="22"/>
      <c r="H39" s="45"/>
      <c r="I39" s="11">
        <v>0</v>
      </c>
      <c r="J39" s="54">
        <f>I39/12</f>
        <v>0</v>
      </c>
      <c r="K39" s="12">
        <f>(I39/12)/$B$30</f>
      </c>
      <c r="L39" s="9"/>
      <c r="M39" s="3"/>
      <c r="N39" s="3"/>
      <c r="O39" s="3"/>
      <c r="P39" s="3"/>
    </row>
    <row r="40" ht="12.75" customHeight="1">
      <c r="A40" s="13"/>
      <c r="B40" s="36">
        <v>0</v>
      </c>
      <c r="C40" s="54">
        <f>B40*12</f>
        <v>0</v>
      </c>
      <c r="D40" s="12">
        <f>B40/$B$30</f>
      </c>
      <c r="E40" s="12">
        <f>B40/$B$5</f>
      </c>
      <c r="F40" s="9"/>
      <c r="G40" s="22"/>
      <c r="H40" s="45"/>
      <c r="I40" s="11">
        <v>0</v>
      </c>
      <c r="J40" s="54">
        <f>I40/12</f>
        <v>0</v>
      </c>
      <c r="K40" s="12">
        <f>(I40/12)/$B$30</f>
      </c>
      <c r="L40" s="9"/>
      <c r="M40" s="3"/>
      <c r="N40" s="3"/>
      <c r="O40" s="3"/>
      <c r="P40" s="3"/>
    </row>
    <row r="41" ht="12.75" customHeight="1">
      <c r="A41" s="48"/>
      <c r="B41" s="36">
        <v>0</v>
      </c>
      <c r="C41" s="54">
        <f>B41*12</f>
        <v>0</v>
      </c>
      <c r="D41" s="12">
        <f>B41/$B$30</f>
      </c>
      <c r="E41" s="12">
        <f>B41/$B$5</f>
      </c>
      <c r="F41" s="9"/>
      <c r="G41" s="22"/>
      <c r="H41" s="45"/>
      <c r="I41" s="11">
        <v>0</v>
      </c>
      <c r="J41" s="54">
        <f>I41/12</f>
        <v>0</v>
      </c>
      <c r="K41" s="12">
        <f>(I41/12)/$B$30</f>
      </c>
      <c r="L41" s="9"/>
      <c r="M41" s="3"/>
      <c r="N41" s="3"/>
      <c r="O41" s="3"/>
      <c r="P41" s="3"/>
    </row>
    <row r="42" ht="12.75" customHeight="1">
      <c r="A42" s="49"/>
      <c r="B42" s="36">
        <v>0</v>
      </c>
      <c r="C42" s="54">
        <f>B42*12</f>
        <v>0</v>
      </c>
      <c r="D42" s="12">
        <f>B42/$B$30</f>
      </c>
      <c r="E42" s="12">
        <f>B42/$B$5</f>
      </c>
      <c r="F42" s="9"/>
      <c r="G42" s="22"/>
      <c r="H42" s="45"/>
      <c r="I42" s="11">
        <v>0</v>
      </c>
      <c r="J42" s="54">
        <f>I42/12</f>
        <v>0</v>
      </c>
      <c r="K42" s="12">
        <f>(I42/12)/$B$30</f>
      </c>
      <c r="L42" s="9"/>
      <c r="M42" s="3"/>
      <c r="N42" s="3"/>
      <c r="O42" s="3"/>
      <c r="P42" s="3"/>
    </row>
    <row r="43" ht="12.75" customHeight="1">
      <c r="A43" s="10"/>
      <c r="B43" s="36">
        <v>0</v>
      </c>
      <c r="C43" s="54">
        <f>B43*12</f>
        <v>0</v>
      </c>
      <c r="D43" s="12">
        <f>B43/$B$30</f>
      </c>
      <c r="E43" s="12">
        <f>B43/$B$5</f>
      </c>
      <c r="F43" s="9"/>
      <c r="G43" s="22"/>
      <c r="H43" s="45"/>
      <c r="I43" s="11">
        <v>0</v>
      </c>
      <c r="J43" s="54">
        <f>I43/12</f>
        <v>0</v>
      </c>
      <c r="K43" s="12">
        <f>(I43/12)/$B$30</f>
      </c>
      <c r="L43" s="9"/>
      <c r="M43" s="3"/>
      <c r="N43" s="3"/>
      <c r="O43" s="3"/>
      <c r="P43" s="3"/>
    </row>
    <row r="44" ht="12.75" customHeight="1">
      <c r="A44" s="10"/>
      <c r="B44" s="36">
        <v>0</v>
      </c>
      <c r="C44" s="54">
        <f>B44*12</f>
        <v>0</v>
      </c>
      <c r="D44" s="12">
        <f>B44/$B$30</f>
      </c>
      <c r="E44" s="12">
        <f>B44/$B$5</f>
      </c>
      <c r="F44" s="9"/>
      <c r="G44" s="22"/>
      <c r="H44" s="45"/>
      <c r="I44" s="11">
        <v>0</v>
      </c>
      <c r="J44" s="54">
        <f>I44/12</f>
        <v>0</v>
      </c>
      <c r="K44" s="12">
        <f>(I44/12)/$B$30</f>
      </c>
      <c r="L44" s="9"/>
      <c r="M44" s="3"/>
      <c r="N44" s="3"/>
      <c r="O44" s="3"/>
      <c r="P44" s="3"/>
    </row>
    <row r="45" ht="12.75" customHeight="1">
      <c r="A45" s="10"/>
      <c r="B45" s="36">
        <v>0</v>
      </c>
      <c r="C45" s="54">
        <f>B45*12</f>
        <v>0</v>
      </c>
      <c r="D45" s="12">
        <f>B45/$B$30</f>
      </c>
      <c r="E45" s="12">
        <f>B45/$B$5</f>
      </c>
      <c r="F45" s="9"/>
      <c r="G45" s="22"/>
      <c r="H45" s="45"/>
      <c r="I45" s="11">
        <v>0</v>
      </c>
      <c r="J45" s="54">
        <f>I45/12</f>
        <v>0</v>
      </c>
      <c r="K45" s="12">
        <f>(I45/12)/$B$30</f>
      </c>
      <c r="L45" s="9"/>
      <c r="M45" s="3"/>
      <c r="N45" s="3"/>
      <c r="O45" s="3"/>
      <c r="P45" s="3"/>
    </row>
    <row r="46" ht="12.75" customHeight="1">
      <c r="A46" s="10"/>
      <c r="B46" s="59">
        <v>0</v>
      </c>
      <c r="C46" s="54">
        <f>B46*12</f>
        <v>0</v>
      </c>
      <c r="D46" s="12">
        <f>B46/$B$30</f>
      </c>
      <c r="E46" s="12">
        <f>B46/$B$5</f>
      </c>
      <c r="F46" s="9"/>
      <c r="G46" s="22"/>
      <c r="H46" s="45"/>
      <c r="I46" s="11">
        <v>0</v>
      </c>
      <c r="J46" s="54">
        <f>I46/12</f>
        <v>0</v>
      </c>
      <c r="K46" s="12">
        <f>(I46/12)/$B$30</f>
      </c>
      <c r="L46" s="9"/>
      <c r="M46" s="3"/>
      <c r="N46" s="3"/>
      <c r="O46" s="3"/>
      <c r="P46" s="3"/>
    </row>
    <row r="47" ht="12.75" customHeight="1">
      <c r="A47" s="10"/>
      <c r="B47" s="59">
        <v>0</v>
      </c>
      <c r="C47" s="54">
        <f>B47*12</f>
        <v>0</v>
      </c>
      <c r="D47" s="12">
        <f>B47/$B$30</f>
      </c>
      <c r="E47" s="12">
        <f>B47/$B$5</f>
      </c>
      <c r="F47" s="9"/>
      <c r="G47" s="22"/>
      <c r="H47" s="45"/>
      <c r="I47" s="11">
        <v>0</v>
      </c>
      <c r="J47" s="54">
        <f>I47/12</f>
        <v>0</v>
      </c>
      <c r="K47" s="12">
        <f>(I47/12)/$B$30</f>
      </c>
      <c r="L47" s="9"/>
      <c r="M47" s="3"/>
      <c r="N47" s="3"/>
      <c r="O47" s="3"/>
      <c r="P47" s="3"/>
    </row>
    <row r="48" ht="12.75" customHeight="1">
      <c r="A48" s="10"/>
      <c r="B48" s="44">
        <v>0</v>
      </c>
      <c r="C48" s="54">
        <f>B48*12</f>
        <v>0</v>
      </c>
      <c r="D48" s="12">
        <f>B48/$B$30</f>
      </c>
      <c r="E48" s="12">
        <f>B48/$B$5</f>
      </c>
      <c r="F48" s="9"/>
      <c r="G48" s="22"/>
      <c r="H48" s="45"/>
      <c r="I48" s="11">
        <v>0</v>
      </c>
      <c r="J48" s="54">
        <f>I48/12</f>
        <v>0</v>
      </c>
      <c r="K48" s="12">
        <f>(I48/12)/$B$30</f>
      </c>
      <c r="L48" s="9"/>
      <c r="M48" s="3"/>
      <c r="N48" s="3"/>
      <c r="O48" s="3"/>
      <c r="P48" s="3"/>
    </row>
    <row r="49" ht="12.75" customHeight="1">
      <c r="A49" s="45"/>
      <c r="B49" s="36">
        <v>0</v>
      </c>
      <c r="C49" s="54">
        <f>B49*12</f>
        <v>0</v>
      </c>
      <c r="D49" s="12">
        <f>B49/$B$30</f>
      </c>
      <c r="E49" s="12">
        <f>B49/$B$5</f>
      </c>
      <c r="F49" s="9"/>
      <c r="G49" s="22"/>
      <c r="H49" s="45"/>
      <c r="I49" s="11">
        <v>0</v>
      </c>
      <c r="J49" s="54">
        <f>I49/12</f>
        <v>0</v>
      </c>
      <c r="K49" s="12">
        <f>(I49/12)/$B$30</f>
      </c>
      <c r="L49" s="9"/>
      <c r="M49" s="3"/>
      <c r="N49" s="3"/>
      <c r="O49" s="3"/>
      <c r="P49" s="3"/>
    </row>
    <row r="50" ht="12.75" customHeight="1">
      <c r="A50" s="45"/>
      <c r="B50" s="36">
        <v>0</v>
      </c>
      <c r="C50" s="54">
        <f>B50*12</f>
        <v>0</v>
      </c>
      <c r="D50" s="12">
        <f>B50/$B$30</f>
      </c>
      <c r="E50" s="12">
        <f>B50/$B$5</f>
      </c>
      <c r="F50" s="9"/>
      <c r="G50" s="22"/>
      <c r="H50" s="45"/>
      <c r="I50" s="11">
        <v>0</v>
      </c>
      <c r="J50" s="54">
        <f>I50/12</f>
        <v>0</v>
      </c>
      <c r="K50" s="12">
        <f>(I50/12)/$B$30</f>
      </c>
      <c r="L50" s="9"/>
      <c r="M50" s="3"/>
      <c r="N50" s="3"/>
      <c r="O50" s="3"/>
      <c r="P50" s="3"/>
    </row>
    <row r="51" ht="12.75" customHeight="1">
      <c r="A51" s="45"/>
      <c r="B51" s="36">
        <v>0</v>
      </c>
      <c r="C51" s="54">
        <f>B51*12</f>
        <v>0</v>
      </c>
      <c r="D51" s="12">
        <f>B51/$B$30</f>
      </c>
      <c r="E51" s="12">
        <f>B51/$B$5</f>
      </c>
      <c r="F51" s="9"/>
      <c r="G51" s="22"/>
      <c r="H51" s="45"/>
      <c r="I51" s="11">
        <v>0</v>
      </c>
      <c r="J51" s="54">
        <f>I51/12</f>
        <v>0</v>
      </c>
      <c r="K51" s="12">
        <f>(I51/12)/$B$30</f>
      </c>
      <c r="L51" s="9"/>
      <c r="M51" s="3"/>
      <c r="N51" s="3"/>
      <c r="O51" s="3"/>
      <c r="P51" s="3"/>
    </row>
    <row r="52" ht="12.75" customHeight="1">
      <c r="A52" s="45"/>
      <c r="B52" s="36">
        <v>0</v>
      </c>
      <c r="C52" s="54">
        <f>B52*12</f>
        <v>0</v>
      </c>
      <c r="D52" s="12">
        <f>B52/$B$30</f>
      </c>
      <c r="E52" s="12">
        <f>B52/$B$5</f>
      </c>
      <c r="F52" s="9"/>
      <c r="G52" s="22"/>
      <c r="H52" s="45"/>
      <c r="I52" s="11">
        <v>0</v>
      </c>
      <c r="J52" s="54">
        <f>I52/12</f>
        <v>0</v>
      </c>
      <c r="K52" s="12">
        <f>(I52/12)/$B$30</f>
      </c>
      <c r="L52" s="9"/>
      <c r="M52" s="3"/>
      <c r="N52" s="3"/>
      <c r="O52" s="3"/>
      <c r="P52" s="3"/>
    </row>
    <row r="53" ht="12.75" customHeight="1">
      <c r="A53" s="45"/>
      <c r="B53" s="36">
        <v>0</v>
      </c>
      <c r="C53" s="54">
        <f>B53*12</f>
        <v>0</v>
      </c>
      <c r="D53" s="12">
        <f>B53/$B$30</f>
      </c>
      <c r="E53" s="12">
        <f>B53/$B$5</f>
      </c>
      <c r="F53" s="9"/>
      <c r="G53" s="22"/>
      <c r="H53" s="45"/>
      <c r="I53" s="11">
        <v>0</v>
      </c>
      <c r="J53" s="54">
        <f>I53/12</f>
        <v>0</v>
      </c>
      <c r="K53" s="12">
        <f>(I53/12)/$B$30</f>
      </c>
      <c r="L53" s="9"/>
      <c r="M53" s="3"/>
      <c r="N53" s="3"/>
      <c r="O53" s="3"/>
      <c r="P53" s="3"/>
    </row>
    <row r="54" ht="12.75" customHeight="1">
      <c r="A54" s="45"/>
      <c r="B54" s="36">
        <v>0</v>
      </c>
      <c r="C54" s="54">
        <f>B54*12</f>
        <v>0</v>
      </c>
      <c r="D54" s="12">
        <f>B54/$B$30</f>
      </c>
      <c r="E54" s="12">
        <f>B54/$B$5</f>
      </c>
      <c r="F54" s="9"/>
      <c r="G54" s="22"/>
      <c r="H54" s="45"/>
      <c r="I54" s="11">
        <v>0</v>
      </c>
      <c r="J54" s="54">
        <f>I54/12</f>
        <v>0</v>
      </c>
      <c r="K54" s="12">
        <f>(I54/12)/$B$30</f>
      </c>
      <c r="L54" s="9"/>
      <c r="M54" s="3"/>
      <c r="N54" s="3"/>
      <c r="O54" s="3"/>
      <c r="P54" s="3"/>
    </row>
    <row r="55" ht="12.75" customHeight="1">
      <c r="A55" s="45"/>
      <c r="B55" s="36">
        <v>0</v>
      </c>
      <c r="C55" s="54">
        <f>B55*12</f>
        <v>0</v>
      </c>
      <c r="D55" s="12">
        <f>B55/$B$30</f>
      </c>
      <c r="E55" s="12">
        <f>B55/$B$5</f>
      </c>
      <c r="F55" s="9"/>
      <c r="G55" s="22"/>
      <c r="H55" s="45"/>
      <c r="I55" s="11">
        <v>0</v>
      </c>
      <c r="J55" s="54">
        <f>I55/12</f>
        <v>0</v>
      </c>
      <c r="K55" s="12">
        <f>(I55/12)/$B$30</f>
      </c>
      <c r="L55" s="9"/>
      <c r="M55" s="3"/>
      <c r="N55" s="3"/>
      <c r="O55" s="3"/>
      <c r="P55" s="3"/>
    </row>
    <row r="56" ht="12.75" customHeight="1">
      <c r="A56" s="45"/>
      <c r="B56" s="11">
        <v>0</v>
      </c>
      <c r="C56" s="54">
        <v>0</v>
      </c>
      <c r="D56" s="45"/>
      <c r="E56" s="45"/>
      <c r="F56" s="9"/>
      <c r="G56" s="22"/>
      <c r="H56" s="45"/>
      <c r="I56" s="11">
        <v>0</v>
      </c>
      <c r="J56" s="54">
        <f>I56/12</f>
        <v>0</v>
      </c>
      <c r="K56" s="12">
        <f>(I56/12)/$B$30</f>
      </c>
      <c r="L56" s="9"/>
      <c r="M56" s="3"/>
      <c r="N56" s="3"/>
      <c r="O56" s="3"/>
      <c r="P56" s="3"/>
    </row>
    <row r="57" ht="12.75" customHeight="1">
      <c r="A57" s="45"/>
      <c r="B57" s="11">
        <v>0</v>
      </c>
      <c r="C57" s="54">
        <v>0</v>
      </c>
      <c r="D57" s="45"/>
      <c r="E57" s="45"/>
      <c r="F57" s="9"/>
      <c r="G57" s="22"/>
      <c r="H57" s="45"/>
      <c r="I57" s="11">
        <v>0</v>
      </c>
      <c r="J57" s="54">
        <f>I57/12</f>
        <v>0</v>
      </c>
      <c r="K57" s="12">
        <f>(I57/12)/$B$30</f>
      </c>
      <c r="L57" s="9"/>
      <c r="M57" s="3"/>
      <c r="N57" s="3"/>
      <c r="O57" s="3"/>
      <c r="P57" s="3"/>
    </row>
    <row r="58" ht="12.75" customHeight="1">
      <c r="A58" s="45"/>
      <c r="B58" s="11">
        <v>0</v>
      </c>
      <c r="C58" s="54">
        <v>0</v>
      </c>
      <c r="D58" s="45"/>
      <c r="E58" s="45"/>
      <c r="F58" s="9"/>
      <c r="G58" s="22"/>
      <c r="H58" s="45"/>
      <c r="I58" s="11">
        <v>0</v>
      </c>
      <c r="J58" s="54">
        <f>I58/12</f>
        <v>0</v>
      </c>
      <c r="K58" s="12">
        <f>(I58/12)/$B$30</f>
      </c>
      <c r="L58" s="9"/>
      <c r="M58" s="3"/>
      <c r="N58" s="3"/>
      <c r="O58" s="3"/>
      <c r="P58" s="3"/>
    </row>
    <row r="59" ht="12.75" customHeight="1">
      <c r="A59" s="45"/>
      <c r="B59" s="11">
        <v>0</v>
      </c>
      <c r="C59" s="54">
        <v>0</v>
      </c>
      <c r="D59" s="45"/>
      <c r="E59" s="45"/>
      <c r="F59" s="9"/>
      <c r="G59" s="22"/>
      <c r="H59" s="45"/>
      <c r="I59" s="11">
        <v>0</v>
      </c>
      <c r="J59" s="54">
        <f>I59/12</f>
        <v>0</v>
      </c>
      <c r="K59" s="12">
        <f>(I59/12)/$B$30</f>
      </c>
      <c r="L59" s="9"/>
      <c r="M59" s="3"/>
      <c r="N59" s="3"/>
      <c r="O59" s="3"/>
      <c r="P59" s="3"/>
    </row>
    <row r="60" ht="12.75" customHeight="1">
      <c r="A60" s="45"/>
      <c r="B60" s="11">
        <v>0</v>
      </c>
      <c r="C60" s="54">
        <v>0</v>
      </c>
      <c r="D60" s="45"/>
      <c r="E60" s="45"/>
      <c r="F60" s="9"/>
      <c r="G60" s="22"/>
      <c r="H60" s="45"/>
      <c r="I60" s="11">
        <v>0</v>
      </c>
      <c r="J60" s="54">
        <f>I60/12</f>
        <v>0</v>
      </c>
      <c r="K60" s="12">
        <f>(I60/12)/$B$30</f>
      </c>
      <c r="L60" s="9"/>
      <c r="M60" s="3"/>
      <c r="N60" s="3"/>
      <c r="O60" s="3"/>
      <c r="P60" s="3"/>
    </row>
    <row r="61" ht="12.75" customHeight="1">
      <c r="A61" s="45"/>
      <c r="B61" s="11"/>
      <c r="C61" s="54"/>
      <c r="D61" s="45"/>
      <c r="E61" s="45"/>
      <c r="F61" s="9"/>
      <c r="G61" s="22"/>
      <c r="H61" s="45"/>
      <c r="I61" s="11">
        <v>0</v>
      </c>
      <c r="J61" s="54">
        <f>I61/12</f>
        <v>0</v>
      </c>
      <c r="K61" s="12">
        <f>(I61/12)/$B$30</f>
      </c>
      <c r="L61" s="9"/>
      <c r="M61" s="3"/>
      <c r="N61" s="3"/>
      <c r="O61" s="3"/>
      <c r="P61" s="3"/>
    </row>
    <row r="62" ht="12.75" customHeight="1">
      <c r="A62" t="s" s="60">
        <v>20</v>
      </c>
      <c r="B62" s="61"/>
      <c r="C62" s="61"/>
      <c r="D62" s="56"/>
      <c r="E62" s="61"/>
      <c r="F62" s="9"/>
      <c r="G62" s="22"/>
      <c r="H62" s="45"/>
      <c r="I62" s="11">
        <v>0</v>
      </c>
      <c r="J62" s="54">
        <f>I62/12</f>
        <v>0</v>
      </c>
      <c r="K62" s="12">
        <f>(I62/12)/$B$30</f>
      </c>
      <c r="L62" s="9"/>
      <c r="M62" s="3"/>
      <c r="N62" s="3"/>
      <c r="O62" s="3"/>
      <c r="P62" s="3"/>
    </row>
    <row r="63" ht="12.75" customHeight="1">
      <c r="A63" s="62"/>
      <c r="B63" s="63">
        <v>0</v>
      </c>
      <c r="C63" s="64">
        <f>B63*12</f>
        <v>0</v>
      </c>
      <c r="D63" s="65">
        <f>B63/$B$30</f>
      </c>
      <c r="E63" s="65">
        <f>B63/$B$5</f>
      </c>
      <c r="F63" s="9"/>
      <c r="G63" s="22"/>
      <c r="H63" t="s" s="30">
        <v>21</v>
      </c>
      <c r="I63" s="57"/>
      <c r="J63" s="56"/>
      <c r="K63" s="66"/>
      <c r="L63" s="9"/>
      <c r="M63" s="3"/>
      <c r="N63" s="3"/>
      <c r="O63" s="3"/>
      <c r="P63" s="3"/>
    </row>
    <row r="64" ht="12.75" customHeight="1">
      <c r="A64" s="62"/>
      <c r="B64" s="63">
        <v>0</v>
      </c>
      <c r="C64" s="64">
        <f>B64*12</f>
        <v>0</v>
      </c>
      <c r="D64" s="65">
        <f>B64/$B$30</f>
      </c>
      <c r="E64" s="65">
        <f>B64/$B$5</f>
      </c>
      <c r="F64" s="9"/>
      <c r="G64" s="22"/>
      <c r="H64" t="s" s="55">
        <v>22</v>
      </c>
      <c r="I64" s="11">
        <v>0</v>
      </c>
      <c r="J64" s="54">
        <f>I64/12</f>
        <v>0</v>
      </c>
      <c r="K64" s="12">
        <f>(I64/12)/$B$30</f>
      </c>
      <c r="L64" s="9"/>
      <c r="M64" s="3"/>
      <c r="N64" s="3"/>
      <c r="O64" s="3"/>
      <c r="P64" s="3"/>
    </row>
    <row r="65" ht="12.75" customHeight="1">
      <c r="A65" s="62"/>
      <c r="B65" s="63">
        <v>0</v>
      </c>
      <c r="C65" s="64">
        <f>B65*12</f>
        <v>0</v>
      </c>
      <c r="D65" s="65">
        <f>B65/$B$30</f>
      </c>
      <c r="E65" s="65">
        <f>B65/$B$5</f>
      </c>
      <c r="F65" s="9"/>
      <c r="G65" s="22"/>
      <c r="H65" t="s" s="55">
        <v>23</v>
      </c>
      <c r="I65" s="11">
        <v>0</v>
      </c>
      <c r="J65" s="54">
        <f>I65/12</f>
        <v>0</v>
      </c>
      <c r="K65" s="12">
        <f>(I65/12)/$B$30</f>
      </c>
      <c r="L65" s="9"/>
      <c r="M65" s="3"/>
      <c r="N65" s="3"/>
      <c r="O65" s="3"/>
      <c r="P65" s="3"/>
    </row>
    <row r="66" ht="12.75" customHeight="1">
      <c r="A66" s="67"/>
      <c r="B66" s="63">
        <v>0</v>
      </c>
      <c r="C66" s="64">
        <f>B66*12</f>
        <v>0</v>
      </c>
      <c r="D66" s="65">
        <f>B66/$B$30</f>
      </c>
      <c r="E66" s="65">
        <f>B66/$B$5</f>
      </c>
      <c r="F66" s="9"/>
      <c r="G66" s="22"/>
      <c r="H66" s="45"/>
      <c r="I66" s="11">
        <v>0</v>
      </c>
      <c r="J66" s="54">
        <f>I66/12</f>
        <v>0</v>
      </c>
      <c r="K66" s="12">
        <f>(I66/12)/$B$30</f>
      </c>
      <c r="L66" s="9"/>
      <c r="M66" s="3"/>
      <c r="N66" s="3"/>
      <c r="O66" s="3"/>
      <c r="P66" s="3"/>
    </row>
    <row r="67" ht="12.75" customHeight="1">
      <c r="A67" s="67"/>
      <c r="B67" s="63">
        <v>0</v>
      </c>
      <c r="C67" s="64">
        <f>B67*12</f>
        <v>0</v>
      </c>
      <c r="D67" s="65">
        <f>B67/$B$30</f>
      </c>
      <c r="E67" s="65">
        <f>B67/$B$5</f>
      </c>
      <c r="F67" s="9"/>
      <c r="G67" s="22"/>
      <c r="H67" s="45"/>
      <c r="I67" s="11">
        <v>0</v>
      </c>
      <c r="J67" s="54">
        <f>I67/12</f>
        <v>0</v>
      </c>
      <c r="K67" s="12">
        <f>(I67/12)/$B$30</f>
      </c>
      <c r="L67" s="9"/>
      <c r="M67" s="3"/>
      <c r="N67" s="3"/>
      <c r="O67" s="3"/>
      <c r="P67" s="3"/>
    </row>
    <row r="68" ht="12.75" customHeight="1">
      <c r="A68" s="67"/>
      <c r="B68" s="63">
        <v>0</v>
      </c>
      <c r="C68" s="64">
        <f>B68*12</f>
        <v>0</v>
      </c>
      <c r="D68" s="65">
        <f>B68/$B$30</f>
      </c>
      <c r="E68" s="65">
        <f>B68/$B$5</f>
      </c>
      <c r="F68" s="9"/>
      <c r="G68" s="22"/>
      <c r="H68" t="s" s="30">
        <v>24</v>
      </c>
      <c r="I68" s="56"/>
      <c r="J68" s="56"/>
      <c r="K68" s="57"/>
      <c r="L68" s="9"/>
      <c r="M68" s="3"/>
      <c r="N68" s="3"/>
      <c r="O68" s="3"/>
      <c r="P68" s="3"/>
    </row>
    <row r="69" ht="12.75" customHeight="1">
      <c r="A69" s="67"/>
      <c r="B69" s="63">
        <v>0</v>
      </c>
      <c r="C69" s="64">
        <f>B69*12</f>
        <v>0</v>
      </c>
      <c r="D69" s="65">
        <f>B69/$B$30</f>
      </c>
      <c r="E69" s="65">
        <f>B69/$B$5</f>
      </c>
      <c r="F69" s="9"/>
      <c r="G69" s="22"/>
      <c r="H69" t="s" s="55">
        <v>25</v>
      </c>
      <c r="I69" s="11">
        <v>0</v>
      </c>
      <c r="J69" s="54">
        <f>I69/12</f>
        <v>0</v>
      </c>
      <c r="K69" s="12">
        <f>(I69/12)/$B$30</f>
      </c>
      <c r="L69" s="9"/>
      <c r="M69" s="3"/>
      <c r="N69" s="3"/>
      <c r="O69" s="3"/>
      <c r="P69" s="3"/>
    </row>
    <row r="70" ht="12.75" customHeight="1">
      <c r="A70" t="s" s="68">
        <v>26</v>
      </c>
      <c r="B70" s="69">
        <f>SUM(B63:B66)</f>
        <v>0</v>
      </c>
      <c r="C70" s="70">
        <f>SUM(C63:C66)</f>
        <v>0</v>
      </c>
      <c r="D70" s="71">
        <f>SUM(D63:D66)</f>
      </c>
      <c r="E70" s="71">
        <f>SUM(E63:E66)</f>
      </c>
      <c r="F70" s="9"/>
      <c r="G70" s="22"/>
      <c r="H70" s="45"/>
      <c r="I70" s="11">
        <v>0</v>
      </c>
      <c r="J70" s="54">
        <f>I70/12</f>
        <v>0</v>
      </c>
      <c r="K70" s="12">
        <f>(I70/12)/$B$30</f>
      </c>
      <c r="L70" s="9"/>
      <c r="M70" s="3"/>
      <c r="N70" s="3"/>
      <c r="O70" s="3"/>
      <c r="P70" s="3"/>
    </row>
    <row r="71" ht="12.75" customHeight="1">
      <c r="A71" s="20"/>
      <c r="B71" s="20"/>
      <c r="C71" s="20"/>
      <c r="D71" s="20"/>
      <c r="E71" s="20"/>
      <c r="F71" s="3"/>
      <c r="G71" s="22"/>
      <c r="H71" s="45"/>
      <c r="I71" s="11">
        <v>0</v>
      </c>
      <c r="J71" s="54">
        <f>I71/12</f>
        <v>0</v>
      </c>
      <c r="K71" s="12">
        <f>(I71/12)/$B$30</f>
      </c>
      <c r="L71" s="9"/>
      <c r="M71" s="3"/>
      <c r="N71" s="3"/>
      <c r="O71" s="3"/>
      <c r="P71" s="3"/>
    </row>
    <row r="72" ht="12.75" customHeight="1">
      <c r="A72" s="3"/>
      <c r="B72" s="3"/>
      <c r="C72" s="3"/>
      <c r="D72" s="3"/>
      <c r="E72" s="3"/>
      <c r="F72" s="3"/>
      <c r="G72" s="22"/>
      <c r="H72" s="45"/>
      <c r="I72" s="11">
        <v>0</v>
      </c>
      <c r="J72" s="54">
        <f>I72/12</f>
        <v>0</v>
      </c>
      <c r="K72" s="12">
        <f>(I72/12)/$B$30</f>
      </c>
      <c r="L72" s="9"/>
      <c r="M72" s="3"/>
      <c r="N72" s="3"/>
      <c r="O72" s="3"/>
      <c r="P72" s="3"/>
    </row>
    <row r="73" ht="12.75" customHeight="1">
      <c r="A73" s="3"/>
      <c r="B73" s="3"/>
      <c r="C73" s="3"/>
      <c r="D73" s="3"/>
      <c r="E73" s="3"/>
      <c r="F73" s="3"/>
      <c r="G73" s="22"/>
      <c r="H73" s="45"/>
      <c r="I73" s="11">
        <v>0</v>
      </c>
      <c r="J73" s="54">
        <f>I73/12</f>
        <v>0</v>
      </c>
      <c r="K73" s="12">
        <f>(I73/12)/$B$30</f>
      </c>
      <c r="L73" s="9"/>
      <c r="M73" s="3"/>
      <c r="N73" s="3"/>
      <c r="O73" s="3"/>
      <c r="P73" s="3"/>
    </row>
    <row r="74" ht="12.75" customHeight="1">
      <c r="A74" s="3"/>
      <c r="B74" s="3"/>
      <c r="C74" s="3"/>
      <c r="D74" s="3"/>
      <c r="E74" s="3"/>
      <c r="F74" s="3"/>
      <c r="G74" s="22"/>
      <c r="H74" s="45"/>
      <c r="I74" s="11">
        <v>0</v>
      </c>
      <c r="J74" s="54">
        <f>I74/12</f>
        <v>0</v>
      </c>
      <c r="K74" s="12">
        <f>(I74/12)/$B$30</f>
      </c>
      <c r="L74" s="9"/>
      <c r="M74" s="3"/>
      <c r="N74" s="3"/>
      <c r="O74" s="3"/>
      <c r="P74" s="3"/>
    </row>
    <row r="75" ht="12.75" customHeight="1">
      <c r="A75" s="3"/>
      <c r="B75" s="3"/>
      <c r="C75" s="3"/>
      <c r="D75" s="3"/>
      <c r="E75" s="3"/>
      <c r="F75" s="3"/>
      <c r="G75" s="22"/>
      <c r="H75" s="45"/>
      <c r="I75" s="11">
        <v>0</v>
      </c>
      <c r="J75" s="54">
        <f>I75/12</f>
        <v>0</v>
      </c>
      <c r="K75" s="12">
        <f>(I75/12)/$B$30</f>
      </c>
      <c r="L75" s="9"/>
      <c r="M75" s="3"/>
      <c r="N75" s="3"/>
      <c r="O75" s="3"/>
      <c r="P75" s="3"/>
    </row>
    <row r="76" ht="12.75" customHeight="1">
      <c r="A76" s="3"/>
      <c r="B76" s="14"/>
      <c r="C76" s="3"/>
      <c r="D76" s="3"/>
      <c r="E76" s="3"/>
      <c r="F76" s="3"/>
      <c r="G76" s="22"/>
      <c r="H76" s="45"/>
      <c r="I76" s="11">
        <v>0</v>
      </c>
      <c r="J76" s="54">
        <f>I76/12</f>
        <v>0</v>
      </c>
      <c r="K76" s="12">
        <f>(I76/12)/$B$30</f>
      </c>
      <c r="L76" s="9"/>
      <c r="M76" s="3"/>
      <c r="N76" s="3"/>
      <c r="O76" s="3"/>
      <c r="P76" s="3"/>
    </row>
    <row r="77" ht="12.75" customHeight="1">
      <c r="A77" s="3"/>
      <c r="B77" s="3"/>
      <c r="C77" s="3"/>
      <c r="D77" s="3"/>
      <c r="E77" s="3"/>
      <c r="F77" s="3"/>
      <c r="G77" s="22"/>
      <c r="H77" s="45"/>
      <c r="I77" s="11">
        <v>0</v>
      </c>
      <c r="J77" s="54">
        <f>I77/12</f>
        <v>0</v>
      </c>
      <c r="K77" s="12">
        <f>(I77/12)/$B$30</f>
      </c>
      <c r="L77" s="9"/>
      <c r="M77" s="3"/>
      <c r="N77" s="3"/>
      <c r="O77" s="3"/>
      <c r="P77" s="3"/>
    </row>
    <row r="78" ht="12.75" customHeight="1">
      <c r="A78" s="3"/>
      <c r="B78" s="3"/>
      <c r="C78" s="3"/>
      <c r="D78" s="3"/>
      <c r="E78" s="3"/>
      <c r="F78" s="3"/>
      <c r="G78" s="22"/>
      <c r="H78" s="45"/>
      <c r="I78" s="11">
        <v>0</v>
      </c>
      <c r="J78" s="54">
        <f>I78/12</f>
        <v>0</v>
      </c>
      <c r="K78" s="12">
        <f>(I78/12)/$B$30</f>
      </c>
      <c r="L78" s="9"/>
      <c r="M78" s="3"/>
      <c r="N78" s="3"/>
      <c r="O78" s="3"/>
      <c r="P78" s="3"/>
    </row>
    <row r="79" ht="12.75" customHeight="1">
      <c r="A79" s="3"/>
      <c r="B79" s="3"/>
      <c r="C79" s="3"/>
      <c r="D79" s="3"/>
      <c r="E79" s="3"/>
      <c r="F79" s="3"/>
      <c r="G79" s="22"/>
      <c r="H79" s="45"/>
      <c r="I79" s="11">
        <v>0</v>
      </c>
      <c r="J79" s="54">
        <f>I79/12</f>
        <v>0</v>
      </c>
      <c r="K79" s="12">
        <f>(I79/12)/$B$30</f>
      </c>
      <c r="L79" s="9"/>
      <c r="M79" s="3"/>
      <c r="N79" s="3"/>
      <c r="O79" s="3"/>
      <c r="P79" s="3"/>
    </row>
    <row r="80" ht="12.75" customHeight="1">
      <c r="A80" s="3"/>
      <c r="B80" s="3"/>
      <c r="C80" s="3"/>
      <c r="D80" s="3"/>
      <c r="E80" s="3"/>
      <c r="F80" s="3"/>
      <c r="G80" s="22"/>
      <c r="H80" s="45"/>
      <c r="I80" s="11">
        <v>0</v>
      </c>
      <c r="J80" s="54">
        <f>I80/12</f>
        <v>0</v>
      </c>
      <c r="K80" s="12">
        <f>(I80/12)/$B$30</f>
      </c>
      <c r="L80" s="9"/>
      <c r="M80" s="3"/>
      <c r="N80" s="3"/>
      <c r="O80" s="3"/>
      <c r="P80" s="3"/>
    </row>
    <row r="81" ht="12.75" customHeight="1">
      <c r="A81" s="3"/>
      <c r="B81" s="3"/>
      <c r="C81" s="3"/>
      <c r="D81" s="3"/>
      <c r="E81" s="3"/>
      <c r="F81" s="3"/>
      <c r="G81" s="22"/>
      <c r="H81" s="45"/>
      <c r="I81" s="11">
        <v>0</v>
      </c>
      <c r="J81" s="54">
        <f>I81/12</f>
        <v>0</v>
      </c>
      <c r="K81" s="12">
        <f>(I81/12)/$B$30</f>
      </c>
      <c r="L81" s="9"/>
      <c r="M81" s="3"/>
      <c r="N81" s="3"/>
      <c r="O81" s="3"/>
      <c r="P81" s="3"/>
    </row>
    <row r="82" ht="12.75" customHeight="1">
      <c r="A82" s="3"/>
      <c r="B82" s="3"/>
      <c r="C82" s="3"/>
      <c r="D82" s="3"/>
      <c r="E82" s="3"/>
      <c r="F82" s="3"/>
      <c r="G82" s="22"/>
      <c r="H82" s="45"/>
      <c r="I82" s="11">
        <v>0</v>
      </c>
      <c r="J82" s="54">
        <f>I82/12</f>
        <v>0</v>
      </c>
      <c r="K82" s="12">
        <f>(I82/12)/$B$30</f>
      </c>
      <c r="L82" s="9"/>
      <c r="M82" s="3"/>
      <c r="N82" s="3"/>
      <c r="O82" s="3"/>
      <c r="P82" s="3"/>
    </row>
    <row r="83" ht="12.75" customHeight="1">
      <c r="A83" s="3"/>
      <c r="B83" s="3"/>
      <c r="C83" s="3"/>
      <c r="D83" s="3"/>
      <c r="E83" s="3"/>
      <c r="F83" s="3"/>
      <c r="G83" s="22"/>
      <c r="H83" s="45"/>
      <c r="I83" s="11">
        <v>0</v>
      </c>
      <c r="J83" s="54">
        <f>I83/12</f>
        <v>0</v>
      </c>
      <c r="K83" s="12">
        <f>(I83/12)/$B$30</f>
      </c>
      <c r="L83" s="9"/>
      <c r="M83" s="3"/>
      <c r="N83" s="3"/>
      <c r="O83" s="3"/>
      <c r="P83" s="3"/>
    </row>
    <row r="84" ht="12.75" customHeight="1">
      <c r="A84" s="3"/>
      <c r="B84" s="3"/>
      <c r="C84" s="3"/>
      <c r="D84" s="3"/>
      <c r="E84" s="3"/>
      <c r="F84" s="3"/>
      <c r="G84" s="22"/>
      <c r="H84" s="45"/>
      <c r="I84" s="11">
        <v>0</v>
      </c>
      <c r="J84" s="54">
        <f>I84/12</f>
        <v>0</v>
      </c>
      <c r="K84" s="12">
        <f>(I84/12)/$B$30</f>
      </c>
      <c r="L84" s="9"/>
      <c r="M84" s="3"/>
      <c r="N84" s="3"/>
      <c r="O84" s="3"/>
      <c r="P84" s="3"/>
    </row>
    <row r="85" ht="12.75" customHeight="1">
      <c r="A85" s="3"/>
      <c r="B85" s="3"/>
      <c r="C85" s="3"/>
      <c r="D85" s="3"/>
      <c r="E85" s="3"/>
      <c r="F85" s="3"/>
      <c r="G85" s="22"/>
      <c r="H85" s="45"/>
      <c r="I85" s="11">
        <v>0</v>
      </c>
      <c r="J85" s="54">
        <f>I85/12</f>
        <v>0</v>
      </c>
      <c r="K85" s="12">
        <f>(I85/12)/$B$30</f>
      </c>
      <c r="L85" s="9"/>
      <c r="M85" s="3"/>
      <c r="N85" s="3"/>
      <c r="O85" s="3"/>
      <c r="P85" s="3"/>
    </row>
    <row r="86" ht="12.75" customHeight="1">
      <c r="A86" s="3"/>
      <c r="B86" s="3"/>
      <c r="C86" s="3"/>
      <c r="D86" s="3"/>
      <c r="E86" s="3"/>
      <c r="F86" s="3"/>
      <c r="G86" s="22"/>
      <c r="H86" s="45"/>
      <c r="I86" s="11">
        <v>0</v>
      </c>
      <c r="J86" s="54">
        <f>I86/12</f>
        <v>0</v>
      </c>
      <c r="K86" s="12">
        <f>(I86/12)/$B$30</f>
      </c>
      <c r="L86" s="9"/>
      <c r="M86" s="3"/>
      <c r="N86" s="3"/>
      <c r="O86" s="3"/>
      <c r="P86" s="3"/>
    </row>
    <row r="87" ht="12.75" customHeight="1">
      <c r="A87" s="3"/>
      <c r="B87" s="3"/>
      <c r="C87" s="3"/>
      <c r="D87" s="3"/>
      <c r="E87" s="3"/>
      <c r="F87" s="3"/>
      <c r="G87" s="22"/>
      <c r="H87" s="45"/>
      <c r="I87" s="11">
        <v>0</v>
      </c>
      <c r="J87" s="54">
        <f>I87/12</f>
        <v>0</v>
      </c>
      <c r="K87" s="12">
        <f>(I87/12)/$B$30</f>
      </c>
      <c r="L87" s="9"/>
      <c r="M87" s="3"/>
      <c r="N87" s="3"/>
      <c r="O87" s="3"/>
      <c r="P87" s="3"/>
    </row>
    <row r="88" ht="12.75" customHeight="1">
      <c r="A88" s="3"/>
      <c r="B88" s="3"/>
      <c r="C88" s="3"/>
      <c r="D88" s="3"/>
      <c r="E88" s="3"/>
      <c r="F88" s="3"/>
      <c r="G88" s="22"/>
      <c r="H88" t="s" s="16">
        <v>27</v>
      </c>
      <c r="I88" s="17">
        <f>SUM(I32:I86)</f>
        <v>0</v>
      </c>
      <c r="J88" s="17">
        <f>I88/12</f>
        <v>0</v>
      </c>
      <c r="K88" s="19">
        <f>(I88/12)/$B$30</f>
      </c>
      <c r="L88" s="9"/>
      <c r="M88" s="3"/>
      <c r="N88" s="3"/>
      <c r="O88" s="3"/>
      <c r="P88" s="3"/>
    </row>
    <row r="89" ht="12.75" customHeight="1">
      <c r="A89" s="3"/>
      <c r="B89" s="3"/>
      <c r="C89" s="3"/>
      <c r="D89" s="3"/>
      <c r="E89" s="3"/>
      <c r="F89" s="3"/>
      <c r="G89" s="3"/>
      <c r="H89" s="20"/>
      <c r="I89" s="20"/>
      <c r="J89" s="20"/>
      <c r="K89" s="20"/>
      <c r="L89" s="3"/>
      <c r="M89" s="3"/>
      <c r="N89" s="3"/>
      <c r="O89" s="3"/>
      <c r="P89" s="3"/>
    </row>
    <row r="90" ht="15.6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ht="15.6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ht="15.6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ht="15.6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ht="15.6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ht="15.6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ht="15.6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ht="15.6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ht="15.6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ht="15.6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ht="15.6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ht="15.6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ht="15.6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ht="15.6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ht="15.6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ht="15.6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ht="16" customHeight="1">
      <c r="A106" s="3"/>
      <c r="B106" s="7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ht="15.6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ht="15.6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ht="15.6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ht="15.6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ht="15.6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ht="15.6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ht="15.6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ht="15.6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ht="15.6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ht="15.6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ht="15.6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ht="15.6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ht="15.6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ht="15.6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ht="15.6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ht="15.6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ht="15.6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ht="15.6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ht="15.6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ht="15.6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ht="15.6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ht="15.6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ht="15.6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ht="15.6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ht="15.6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ht="15.6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ht="15.6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ht="15.6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ht="15.6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ht="15.6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ht="15.6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ht="15.6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ht="15.6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ht="15.6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ht="15.6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ht="16" customHeight="1">
      <c r="A142" s="7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</sheetData>
  <conditionalFormatting sqref="I6:K6">
    <cfRule type="cellIs" dxfId="0" priority="1" operator="lessThan" stopIfTrue="1">
      <formula>0</formula>
    </cfRule>
  </conditionalFormatting>
  <pageMargins left="0" right="0" top="0" bottom="0" header="0" footer="0"/>
  <pageSetup firstPageNumber="1" fitToHeight="1" fitToWidth="1" scale="100" useFirstPageNumber="0" orientation="portrait" pageOrder="downThenOver"/>
  <headerFooter>
    <oddFooter>&amp;"Helvetica,Regular"&amp;11&amp;P</oddFooter>
  </headerFooter>
  <drawing r:id="rId1"/>
  <legacyDrawing r:id="rId2"/>
</worksheet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U29"/>
  <sheetViews>
    <sheetView workbookViewId="0" showGridLines="0" defaultGridColor="1"/>
  </sheetViews>
  <sheetFormatPr defaultColWidth="12.875" defaultRowHeight="12.75" customHeight="1" outlineLevelRow="0" outlineLevelCol="0"/>
  <cols>
    <col min="1" max="1" width="12.875" style="73" customWidth="1"/>
    <col min="2" max="2" width="12.875" style="73" customWidth="1"/>
    <col min="3" max="3" width="12.875" style="73" customWidth="1"/>
    <col min="4" max="4" width="12.875" style="73" customWidth="1"/>
    <col min="5" max="5" width="12.875" style="73" customWidth="1"/>
    <col min="6" max="6" width="12.875" style="73" customWidth="1"/>
    <col min="7" max="7" width="12.875" style="73" customWidth="1"/>
    <col min="8" max="8" width="12.875" style="73" customWidth="1"/>
    <col min="9" max="9" width="12.875" style="73" customWidth="1"/>
    <col min="10" max="10" width="12.875" style="73" customWidth="1"/>
    <col min="11" max="11" width="12.875" style="73" customWidth="1"/>
    <col min="12" max="12" width="12.875" style="73" customWidth="1"/>
    <col min="13" max="13" width="12.875" style="73" customWidth="1"/>
    <col min="14" max="14" width="12.875" style="73" customWidth="1"/>
    <col min="15" max="15" width="12.875" style="73" customWidth="1"/>
    <col min="16" max="16" width="12.875" style="73" customWidth="1"/>
    <col min="17" max="17" width="12.875" style="73" customWidth="1"/>
    <col min="18" max="18" width="12.875" style="73" customWidth="1"/>
    <col min="19" max="19" width="12.875" style="73" customWidth="1"/>
    <col min="20" max="20" width="12.875" style="73" customWidth="1"/>
    <col min="21" max="21" width="12.875" style="73" customWidth="1"/>
    <col min="22" max="22" width="12.875" style="73" customWidth="1"/>
    <col min="23" max="23" width="12.875" style="73" customWidth="1"/>
    <col min="24" max="24" width="12.875" style="73" customWidth="1"/>
    <col min="25" max="25" width="12.875" style="73" customWidth="1"/>
    <col min="26" max="26" width="12.875" style="73" customWidth="1"/>
    <col min="27" max="27" width="12.875" style="73" customWidth="1"/>
    <col min="28" max="28" width="12.875" style="73" customWidth="1"/>
    <col min="29" max="29" width="12.875" style="73" customWidth="1"/>
    <col min="30" max="30" width="12.875" style="73" customWidth="1"/>
    <col min="31" max="31" width="12.875" style="73" customWidth="1"/>
    <col min="32" max="32" width="12.875" style="73" customWidth="1"/>
    <col min="33" max="33" width="12.875" style="73" customWidth="1"/>
    <col min="34" max="34" width="12.875" style="73" customWidth="1"/>
    <col min="35" max="35" width="12.875" style="73" customWidth="1"/>
    <col min="36" max="36" width="12.875" style="73" customWidth="1"/>
    <col min="37" max="37" width="12.875" style="73" customWidth="1"/>
    <col min="38" max="38" width="12.875" style="73" customWidth="1"/>
    <col min="39" max="39" width="12.875" style="73" customWidth="1"/>
    <col min="40" max="40" width="12.875" style="73" customWidth="1"/>
    <col min="41" max="41" width="12.875" style="73" customWidth="1"/>
    <col min="42" max="42" width="12.875" style="73" customWidth="1"/>
    <col min="43" max="43" width="12.875" style="73" customWidth="1"/>
    <col min="44" max="44" width="12.875" style="73" customWidth="1"/>
    <col min="45" max="45" width="12.875" style="73" customWidth="1"/>
    <col min="46" max="46" width="12.875" style="73" customWidth="1"/>
    <col min="47" max="47" width="12.875" style="73" customWidth="1"/>
    <col min="48" max="48" width="12.875" style="73" customWidth="1"/>
    <col min="49" max="49" width="12.875" style="73" customWidth="1"/>
    <col min="50" max="50" width="12.875" style="73" customWidth="1"/>
    <col min="51" max="51" width="12.875" style="73" customWidth="1"/>
    <col min="52" max="52" width="12.875" style="73" customWidth="1"/>
    <col min="53" max="53" width="12.875" style="73" customWidth="1"/>
    <col min="54" max="54" width="12.875" style="73" customWidth="1"/>
    <col min="55" max="55" width="12.875" style="73" customWidth="1"/>
    <col min="56" max="56" width="12.875" style="73" customWidth="1"/>
    <col min="57" max="57" width="12.875" style="73" customWidth="1"/>
    <col min="58" max="58" width="12.875" style="73" customWidth="1"/>
    <col min="59" max="59" width="12.875" style="73" customWidth="1"/>
    <col min="60" max="60" width="12.875" style="73" customWidth="1"/>
    <col min="61" max="61" width="12.875" style="73" customWidth="1"/>
    <col min="62" max="62" width="12.875" style="73" customWidth="1"/>
    <col min="63" max="63" width="12.875" style="73" customWidth="1"/>
    <col min="64" max="64" width="12.875" style="73" customWidth="1"/>
    <col min="65" max="65" width="12.875" style="73" customWidth="1"/>
    <col min="66" max="66" width="12.875" style="73" customWidth="1"/>
    <col min="67" max="67" width="12.875" style="73" customWidth="1"/>
    <col min="68" max="68" width="12.875" style="73" customWidth="1"/>
    <col min="69" max="69" width="12.875" style="73" customWidth="1"/>
    <col min="70" max="70" width="12.875" style="73" customWidth="1"/>
    <col min="71" max="71" width="12.875" style="73" customWidth="1"/>
    <col min="72" max="72" width="12.875" style="73" customWidth="1"/>
    <col min="73" max="73" width="12.875" style="73" customWidth="1"/>
    <col min="74" max="74" width="12.875" style="73" customWidth="1"/>
    <col min="75" max="75" width="12.875" style="73" customWidth="1"/>
    <col min="76" max="76" width="12.875" style="73" customWidth="1"/>
    <col min="77" max="77" width="12.875" style="73" customWidth="1"/>
    <col min="78" max="78" width="12.875" style="73" customWidth="1"/>
    <col min="79" max="79" width="12.875" style="73" customWidth="1"/>
    <col min="80" max="80" width="12.875" style="73" customWidth="1"/>
    <col min="81" max="81" width="12.875" style="73" customWidth="1"/>
    <col min="82" max="82" width="12.875" style="73" customWidth="1"/>
    <col min="83" max="83" width="12.875" style="73" customWidth="1"/>
    <col min="84" max="84" width="12.875" style="73" customWidth="1"/>
    <col min="85" max="85" width="12.875" style="73" customWidth="1"/>
    <col min="86" max="86" width="12.875" style="73" customWidth="1"/>
    <col min="87" max="87" width="12.875" style="73" customWidth="1"/>
    <col min="88" max="88" width="12.875" style="73" customWidth="1"/>
    <col min="89" max="89" width="12.875" style="73" customWidth="1"/>
    <col min="90" max="90" width="12.875" style="73" customWidth="1"/>
    <col min="91" max="91" width="12.875" style="73" customWidth="1"/>
    <col min="92" max="92" width="12.875" style="73" customWidth="1"/>
    <col min="93" max="93" width="12.875" style="73" customWidth="1"/>
    <col min="94" max="94" width="12.875" style="73" customWidth="1"/>
    <col min="95" max="95" width="12.875" style="73" customWidth="1"/>
    <col min="96" max="96" width="12.875" style="73" customWidth="1"/>
    <col min="97" max="97" width="12.875" style="73" customWidth="1"/>
    <col min="98" max="98" width="12.875" style="73" customWidth="1"/>
    <col min="99" max="99" width="12.875" style="73" customWidth="1"/>
    <col min="100" max="100" width="12.875" style="73" customWidth="1"/>
    <col min="101" max="101" width="12.875" style="73" customWidth="1"/>
    <col min="102" max="102" width="12.875" style="73" customWidth="1"/>
    <col min="103" max="103" width="12.875" style="73" customWidth="1"/>
    <col min="104" max="104" width="12.875" style="73" customWidth="1"/>
    <col min="105" max="105" width="12.875" style="73" customWidth="1"/>
    <col min="106" max="106" width="12.875" style="73" customWidth="1"/>
    <col min="107" max="107" width="12.875" style="73" customWidth="1"/>
    <col min="108" max="108" width="12.875" style="73" customWidth="1"/>
    <col min="109" max="109" width="12.875" style="73" customWidth="1"/>
    <col min="110" max="110" width="12.875" style="73" customWidth="1"/>
    <col min="111" max="111" width="12.875" style="73" customWidth="1"/>
    <col min="112" max="112" width="12.875" style="73" customWidth="1"/>
    <col min="113" max="113" width="12.875" style="73" customWidth="1"/>
    <col min="114" max="114" width="12.875" style="73" customWidth="1"/>
    <col min="115" max="115" width="12.875" style="73" customWidth="1"/>
    <col min="116" max="116" width="12.875" style="73" customWidth="1"/>
    <col min="117" max="117" width="12.875" style="73" customWidth="1"/>
    <col min="118" max="118" width="12.875" style="73" customWidth="1"/>
    <col min="119" max="119" width="12.875" style="73" customWidth="1"/>
    <col min="120" max="120" width="12.875" style="73" customWidth="1"/>
    <col min="121" max="121" width="12.875" style="73" customWidth="1"/>
    <col min="122" max="122" width="12.875" style="73" customWidth="1"/>
    <col min="123" max="123" width="12.875" style="73" customWidth="1"/>
    <col min="124" max="124" width="12.875" style="73" customWidth="1"/>
    <col min="125" max="125" width="12.875" style="73" customWidth="1"/>
    <col min="126" max="126" width="12.875" style="73" customWidth="1"/>
    <col min="127" max="127" width="12.875" style="73" customWidth="1"/>
    <col min="128" max="128" width="12.875" style="73" customWidth="1"/>
    <col min="129" max="129" width="12.875" style="73" customWidth="1"/>
    <col min="130" max="130" width="12.875" style="73" customWidth="1"/>
    <col min="131" max="131" width="12.875" style="73" customWidth="1"/>
    <col min="132" max="132" width="12.875" style="73" customWidth="1"/>
    <col min="133" max="133" width="12.875" style="73" customWidth="1"/>
    <col min="134" max="134" width="12.875" style="73" customWidth="1"/>
    <col min="135" max="135" width="12.875" style="73" customWidth="1"/>
    <col min="136" max="136" width="12.875" style="73" customWidth="1"/>
    <col min="137" max="137" width="12.875" style="73" customWidth="1"/>
    <col min="138" max="138" width="12.875" style="73" customWidth="1"/>
    <col min="139" max="139" width="12.875" style="73" customWidth="1"/>
    <col min="140" max="140" width="12.875" style="73" customWidth="1"/>
    <col min="141" max="141" width="12.875" style="73" customWidth="1"/>
    <col min="142" max="142" width="12.875" style="73" customWidth="1"/>
    <col min="143" max="143" width="12.875" style="73" customWidth="1"/>
    <col min="144" max="144" width="12.875" style="73" customWidth="1"/>
    <col min="145" max="145" width="12.875" style="73" customWidth="1"/>
    <col min="146" max="146" width="12.875" style="73" customWidth="1"/>
    <col min="147" max="147" width="12.875" style="73" customWidth="1"/>
    <col min="148" max="148" width="12.875" style="73" customWidth="1"/>
    <col min="149" max="149" width="12.875" style="73" customWidth="1"/>
    <col min="150" max="150" width="12.875" style="73" customWidth="1"/>
    <col min="151" max="151" width="12.875" style="73" customWidth="1"/>
    <col min="152" max="152" width="12.875" style="73" customWidth="1"/>
    <col min="153" max="153" width="12.875" style="73" customWidth="1"/>
    <col min="154" max="154" width="12.875" style="73" customWidth="1"/>
    <col min="155" max="155" width="12.875" style="73" customWidth="1"/>
    <col min="156" max="156" width="12.875" style="73" customWidth="1"/>
    <col min="157" max="157" width="12.875" style="73" customWidth="1"/>
    <col min="158" max="158" width="12.875" style="73" customWidth="1"/>
    <col min="159" max="159" width="12.875" style="73" customWidth="1"/>
    <col min="160" max="160" width="12.875" style="73" customWidth="1"/>
    <col min="161" max="161" width="12.875" style="73" customWidth="1"/>
    <col min="162" max="162" width="12.875" style="73" customWidth="1"/>
    <col min="163" max="163" width="12.875" style="73" customWidth="1"/>
    <col min="164" max="164" width="12.875" style="73" customWidth="1"/>
    <col min="165" max="165" width="12.875" style="73" customWidth="1"/>
    <col min="166" max="166" width="12.875" style="73" customWidth="1"/>
    <col min="167" max="167" width="12.875" style="73" customWidth="1"/>
    <col min="168" max="168" width="12.875" style="73" customWidth="1"/>
    <col min="169" max="169" width="12.875" style="73" customWidth="1"/>
    <col min="170" max="170" width="12.875" style="73" customWidth="1"/>
    <col min="171" max="171" width="12.875" style="73" customWidth="1"/>
    <col min="172" max="172" width="12.875" style="73" customWidth="1"/>
    <col min="173" max="173" width="12.875" style="73" customWidth="1"/>
    <col min="174" max="174" width="12.875" style="73" customWidth="1"/>
    <col min="175" max="175" width="12.875" style="73" customWidth="1"/>
    <col min="176" max="176" width="12.875" style="73" customWidth="1"/>
    <col min="177" max="177" width="12.875" style="73" customWidth="1"/>
    <col min="178" max="178" width="12.875" style="73" customWidth="1"/>
    <col min="179" max="179" width="12.875" style="73" customWidth="1"/>
    <col min="180" max="180" width="12.875" style="73" customWidth="1"/>
    <col min="181" max="181" width="12.875" style="73" customWidth="1"/>
    <col min="182" max="182" width="12.875" style="73" customWidth="1"/>
    <col min="183" max="183" width="12.875" style="73" customWidth="1"/>
    <col min="184" max="184" width="12.875" style="73" customWidth="1"/>
    <col min="185" max="185" width="12.875" style="73" customWidth="1"/>
    <col min="186" max="186" width="12.875" style="73" customWidth="1"/>
    <col min="187" max="187" width="12.875" style="73" customWidth="1"/>
    <col min="188" max="188" width="12.875" style="73" customWidth="1"/>
    <col min="189" max="189" width="12.875" style="73" customWidth="1"/>
    <col min="190" max="190" width="12.875" style="73" customWidth="1"/>
    <col min="191" max="191" width="12.875" style="73" customWidth="1"/>
    <col min="192" max="192" width="12.875" style="73" customWidth="1"/>
    <col min="193" max="193" width="12.875" style="73" customWidth="1"/>
    <col min="194" max="194" width="12.875" style="73" customWidth="1"/>
    <col min="195" max="195" width="12.875" style="73" customWidth="1"/>
    <col min="196" max="196" width="12.875" style="73" customWidth="1"/>
    <col min="197" max="197" width="12.875" style="73" customWidth="1"/>
    <col min="198" max="198" width="12.875" style="73" customWidth="1"/>
    <col min="199" max="199" width="12.875" style="73" customWidth="1"/>
    <col min="200" max="200" width="12.875" style="73" customWidth="1"/>
    <col min="201" max="201" width="12.875" style="73" customWidth="1"/>
    <col min="202" max="202" width="12.875" style="73" customWidth="1"/>
    <col min="203" max="203" width="12.875" style="73" customWidth="1"/>
    <col min="204" max="204" width="12.875" style="73" customWidth="1"/>
    <col min="205" max="205" width="12.875" style="73" customWidth="1"/>
    <col min="206" max="206" width="12.875" style="73" customWidth="1"/>
    <col min="207" max="207" width="12.875" style="73" customWidth="1"/>
    <col min="208" max="208" width="12.875" style="73" customWidth="1"/>
    <col min="209" max="209" width="12.875" style="73" customWidth="1"/>
    <col min="210" max="210" width="12.875" style="73" customWidth="1"/>
    <col min="211" max="211" width="12.875" style="73" customWidth="1"/>
    <col min="212" max="212" width="12.875" style="73" customWidth="1"/>
    <col min="213" max="213" width="12.875" style="73" customWidth="1"/>
    <col min="214" max="214" width="12.875" style="73" customWidth="1"/>
    <col min="215" max="215" width="12.875" style="73" customWidth="1"/>
    <col min="216" max="216" width="12.875" style="73" customWidth="1"/>
    <col min="217" max="217" width="12.875" style="73" customWidth="1"/>
    <col min="218" max="218" width="12.875" style="73" customWidth="1"/>
    <col min="219" max="219" width="12.875" style="73" customWidth="1"/>
    <col min="220" max="220" width="12.875" style="73" customWidth="1"/>
    <col min="221" max="221" width="12.875" style="73" customWidth="1"/>
    <col min="222" max="222" width="12.875" style="73" customWidth="1"/>
    <col min="223" max="223" width="12.875" style="73" customWidth="1"/>
    <col min="224" max="224" width="12.875" style="73" customWidth="1"/>
    <col min="225" max="225" width="12.875" style="73" customWidth="1"/>
    <col min="226" max="226" width="12.875" style="73" customWidth="1"/>
    <col min="227" max="227" width="12.875" style="73" customWidth="1"/>
    <col min="228" max="228" width="12.875" style="73" customWidth="1"/>
    <col min="229" max="229" width="12.875" style="73" customWidth="1"/>
    <col min="230" max="230" width="12.875" style="73" customWidth="1"/>
    <col min="231" max="231" width="12.875" style="73" customWidth="1"/>
    <col min="232" max="232" width="12.875" style="73" customWidth="1"/>
    <col min="233" max="233" width="12.875" style="73" customWidth="1"/>
    <col min="234" max="234" width="12.875" style="73" customWidth="1"/>
    <col min="235" max="235" width="12.875" style="73" customWidth="1"/>
    <col min="236" max="236" width="12.875" style="73" customWidth="1"/>
    <col min="237" max="237" width="12.875" style="73" customWidth="1"/>
    <col min="238" max="238" width="12.875" style="73" customWidth="1"/>
    <col min="239" max="239" width="12.875" style="73" customWidth="1"/>
    <col min="240" max="240" width="12.875" style="73" customWidth="1"/>
    <col min="241" max="241" width="12.875" style="73" customWidth="1"/>
    <col min="242" max="242" width="12.875" style="73" customWidth="1"/>
    <col min="243" max="243" width="12.875" style="73" customWidth="1"/>
    <col min="244" max="244" width="12.875" style="73" customWidth="1"/>
    <col min="245" max="245" width="12.875" style="73" customWidth="1"/>
    <col min="246" max="246" width="12.875" style="73" customWidth="1"/>
    <col min="247" max="247" width="12.875" style="73" customWidth="1"/>
    <col min="248" max="248" width="12.875" style="73" customWidth="1"/>
    <col min="249" max="249" width="12.875" style="73" customWidth="1"/>
    <col min="250" max="250" width="12.875" style="73" customWidth="1"/>
    <col min="251" max="251" width="12.875" style="73" customWidth="1"/>
    <col min="252" max="252" width="12.875" style="73" customWidth="1"/>
    <col min="253" max="253" width="12.875" style="73" customWidth="1"/>
    <col min="254" max="254" width="12.875" style="73" customWidth="1"/>
    <col min="255" max="255" width="12.875" style="73" customWidth="1"/>
  </cols>
  <sheetData>
    <row r="1" ht="12.75" customHeight="1">
      <c r="A1" t="s" s="74">
        <v>28</v>
      </c>
      <c r="B1" s="32"/>
      <c r="C1" s="32"/>
      <c r="D1" s="32"/>
      <c r="E1" s="32"/>
      <c r="F1" s="32"/>
      <c r="G1" s="32"/>
      <c r="H1" s="32"/>
      <c r="I1" s="32"/>
      <c r="J1" s="32"/>
      <c r="K1" s="9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</row>
    <row r="2" ht="12.75" customHeight="1">
      <c r="A2" t="s" s="52">
        <v>29</v>
      </c>
      <c r="B2" t="s" s="52">
        <v>30</v>
      </c>
      <c r="C2" t="s" s="52">
        <v>31</v>
      </c>
      <c r="D2" t="s" s="52">
        <v>32</v>
      </c>
      <c r="E2" t="s" s="52">
        <v>33</v>
      </c>
      <c r="F2" t="s" s="52">
        <v>34</v>
      </c>
      <c r="G2" t="s" s="52">
        <v>35</v>
      </c>
      <c r="H2" t="s" s="52">
        <v>36</v>
      </c>
      <c r="I2" s="32"/>
      <c r="J2" t="s" s="52">
        <v>37</v>
      </c>
      <c r="K2" s="9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</row>
    <row r="3" ht="12.75" customHeight="1">
      <c r="A3" s="75">
        <f>'Expense'!$A63</f>
        <v>0</v>
      </c>
      <c r="B3" s="76">
        <v>0</v>
      </c>
      <c r="C3" s="77">
        <v>0.0565</v>
      </c>
      <c r="D3" s="76">
        <f>'Expense'!$B$63</f>
        <v>0</v>
      </c>
      <c r="E3" s="76">
        <f>(B3*C3)/F3</f>
        <v>0</v>
      </c>
      <c r="F3" s="75">
        <v>12</v>
      </c>
      <c r="G3" s="78">
        <f>(-LOG10((1-(((C3/F3)*B3)/D3)))/LOG10((1+(C3/F3))))/F3</f>
      </c>
      <c r="H3" s="76">
        <v>0</v>
      </c>
      <c r="I3" s="76"/>
      <c r="J3" s="78">
        <f>(((-1*LOG10((1-((($B3*$C3)/$F3)/$D3))))/LOG10((1+($C3/$F3))))*$D3)-$B3</f>
      </c>
      <c r="K3" s="79"/>
      <c r="L3" s="3"/>
      <c r="M3" s="1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</row>
    <row r="4" ht="12.75" customHeight="1">
      <c r="A4" s="75">
        <f>'Expense'!$A64</f>
        <v>0</v>
      </c>
      <c r="B4" s="76">
        <v>0</v>
      </c>
      <c r="C4" s="77">
        <v>0.05</v>
      </c>
      <c r="D4" s="76">
        <f>'Expense'!$B$64</f>
        <v>0</v>
      </c>
      <c r="E4" s="76">
        <f>(B4*C4)/F4</f>
        <v>0</v>
      </c>
      <c r="F4" s="75">
        <v>12</v>
      </c>
      <c r="G4" s="78">
        <f>(-LOG10((1-(((C4/F4)*B4)/D4)))/LOG10((1+(C4/F4))))/F4</f>
      </c>
      <c r="H4" s="76">
        <v>0</v>
      </c>
      <c r="I4" s="76"/>
      <c r="J4" s="78">
        <f>(((-1*LOG10((1-((($B4*$C4)/$F4)/$D4))))/LOG10((1+($C4/$F4))))*$D4)-$B4</f>
      </c>
      <c r="K4" s="79"/>
      <c r="L4" s="3"/>
      <c r="M4" s="1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</row>
    <row r="5" ht="12.75" customHeight="1">
      <c r="A5" s="75">
        <f>'Expense'!$A65</f>
        <v>0</v>
      </c>
      <c r="B5" s="76">
        <v>0</v>
      </c>
      <c r="C5" s="77">
        <v>0.043</v>
      </c>
      <c r="D5" s="76">
        <f>'Expense'!$B65</f>
        <v>0</v>
      </c>
      <c r="E5" s="76">
        <f>(B5*C5)/F5</f>
        <v>0</v>
      </c>
      <c r="F5" s="75">
        <v>12</v>
      </c>
      <c r="G5" s="78">
        <f>(-LOG10((1-(((C5/F5)*B5)/D5)))/LOG10((1+(C5/F5))))/F5</f>
      </c>
      <c r="H5" s="76">
        <v>0</v>
      </c>
      <c r="I5" s="76"/>
      <c r="J5" s="78">
        <f>(((-1*LOG10((1-((($B5*$C5)/$F5)/$D5))))/LOG10((1+($C5/$F5))))*$D5)-$B5</f>
      </c>
      <c r="K5" s="79"/>
      <c r="L5" s="3"/>
      <c r="M5" s="1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</row>
    <row r="6" ht="12.75" customHeight="1">
      <c r="A6" s="75">
        <f>'Expense'!$A66</f>
        <v>0</v>
      </c>
      <c r="B6" s="76">
        <v>0</v>
      </c>
      <c r="C6" s="77">
        <v>0.043</v>
      </c>
      <c r="D6" s="76">
        <f>'Expense'!$B66</f>
        <v>0</v>
      </c>
      <c r="E6" s="76">
        <f>(B6*C6)/F6</f>
        <v>0</v>
      </c>
      <c r="F6" s="75">
        <v>12</v>
      </c>
      <c r="G6" s="78">
        <f>(-LOG10((1-(((C6/F6)*B6)/D6)))/LOG10((1+(C6/F6))))/F6</f>
      </c>
      <c r="H6" s="76">
        <v>0</v>
      </c>
      <c r="I6" s="76"/>
      <c r="J6" s="78">
        <f>(((-1*LOG10((1-((($B6*$C6)/$F6)/$D6))))/LOG10((1+($C6/$F6))))*$D6)-$B6</f>
      </c>
      <c r="K6" s="9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</row>
    <row r="7" ht="12.75" customHeight="1">
      <c r="A7" s="75">
        <f>'Expense'!$A67</f>
        <v>0</v>
      </c>
      <c r="B7" s="76">
        <v>0</v>
      </c>
      <c r="C7" s="77">
        <v>0.043</v>
      </c>
      <c r="D7" s="76">
        <f>'Expense'!$B67</f>
        <v>0</v>
      </c>
      <c r="E7" s="76">
        <f>(B7*C7)/F7</f>
        <v>0</v>
      </c>
      <c r="F7" s="75">
        <v>12</v>
      </c>
      <c r="G7" s="78">
        <f>(-LOG10((1-(((C7/F7)*B7)/D7)))/LOG10((1+(C7/F7))))/F7</f>
      </c>
      <c r="H7" s="76">
        <v>0</v>
      </c>
      <c r="I7" s="76"/>
      <c r="J7" s="78">
        <f>(((-1*LOG10((1-((($B7*$C7)/$F7)/$D7))))/LOG10((1+($C7/$F7))))*$D7)-$B7</f>
      </c>
      <c r="K7" s="9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</row>
    <row r="8" ht="12.75" customHeight="1">
      <c r="A8" s="75">
        <f>'Expense'!$A68</f>
        <v>0</v>
      </c>
      <c r="B8" s="76">
        <v>0</v>
      </c>
      <c r="C8" s="77">
        <v>0.043</v>
      </c>
      <c r="D8" s="76">
        <f>'Expense'!$B68</f>
        <v>0</v>
      </c>
      <c r="E8" s="76">
        <f>(B8*C8)/F8</f>
        <v>0</v>
      </c>
      <c r="F8" s="75">
        <v>12</v>
      </c>
      <c r="G8" s="78">
        <f>(-LOG10((1-(((C8/F8)*B8)/D8)))/LOG10((1+(C8/F8))))/F8</f>
      </c>
      <c r="H8" s="76">
        <v>0</v>
      </c>
      <c r="I8" s="76"/>
      <c r="J8" s="78">
        <f>(((-1*LOG10((1-((($B8*$C8)/$F8)/$D8))))/LOG10((1+($C8/$F8))))*$D8)-$B8</f>
      </c>
      <c r="K8" s="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</row>
    <row r="9" ht="12.75" customHeight="1">
      <c r="A9" s="75">
        <f>'Expense'!$A69</f>
        <v>0</v>
      </c>
      <c r="B9" s="76">
        <v>0</v>
      </c>
      <c r="C9" s="77">
        <v>0.043</v>
      </c>
      <c r="D9" s="76">
        <f>'Expense'!$B69</f>
        <v>0</v>
      </c>
      <c r="E9" s="76">
        <f>(B9*C9)/F9</f>
        <v>0</v>
      </c>
      <c r="F9" s="75">
        <v>12</v>
      </c>
      <c r="G9" s="78">
        <f>(-LOG10((1-(((C9/F9)*B9)/D9)))/LOG10((1+(C9/F9))))/F9</f>
      </c>
      <c r="H9" s="76">
        <v>0</v>
      </c>
      <c r="I9" s="76"/>
      <c r="J9" s="78">
        <f>(((-1*LOG10((1-((($B9*$C9)/$F9)/$D9))))/LOG10((1+($C9/$F9))))*$D9)-$B9</f>
      </c>
      <c r="K9" s="9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ht="12.75" customHeight="1">
      <c r="A10" t="s" s="80">
        <v>27</v>
      </c>
      <c r="B10" s="54">
        <f>SUM($B$3:$B$9)</f>
        <v>0</v>
      </c>
      <c r="C10" s="81">
        <f>AVERAGE($C$3:$C$5)</f>
        <v>0.04983333333333334</v>
      </c>
      <c r="D10" s="82">
        <f>SUM($D$3:$D$9)</f>
        <v>0</v>
      </c>
      <c r="E10" s="83"/>
      <c r="F10" s="82"/>
      <c r="G10" s="84">
        <f>MIN(G3:G9)</f>
      </c>
      <c r="H10" s="82">
        <f>SUM($H$3:$H$9)</f>
        <v>0</v>
      </c>
      <c r="I10" s="11"/>
      <c r="J10" s="85">
        <f>SUM($J$3:$J$9)</f>
      </c>
      <c r="K10" s="9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ht="12.7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</row>
    <row r="12" ht="12.7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</row>
    <row r="13" ht="12.75" customHeight="1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8"/>
      <c r="V13" s="89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</row>
    <row r="14" ht="12.75" customHeight="1">
      <c r="A14" s="90"/>
      <c r="B14" s="91"/>
      <c r="C14" s="91"/>
      <c r="D14" s="92"/>
      <c r="E14" s="93"/>
      <c r="F14" s="90"/>
      <c r="G14" s="91"/>
      <c r="H14" s="91"/>
      <c r="I14" s="92"/>
      <c r="J14" s="93"/>
      <c r="K14" s="90"/>
      <c r="L14" s="91"/>
      <c r="M14" s="91"/>
      <c r="N14" s="92"/>
      <c r="O14" s="93"/>
      <c r="P14" s="90"/>
      <c r="Q14" s="91"/>
      <c r="R14" s="91"/>
      <c r="S14" s="92"/>
      <c r="T14" s="93"/>
      <c r="U14" s="90"/>
      <c r="V14" s="91"/>
      <c r="W14" s="91"/>
      <c r="X14" s="92"/>
      <c r="Y14" s="93"/>
      <c r="Z14" t="s" s="94">
        <v>38</v>
      </c>
      <c r="AA14" s="95"/>
      <c r="AB14" s="95"/>
      <c r="AC14" s="96"/>
      <c r="AD14" s="93"/>
      <c r="AE14" t="s" s="94">
        <v>38</v>
      </c>
      <c r="AF14" s="95"/>
      <c r="AG14" s="95"/>
      <c r="AH14" s="96"/>
      <c r="AI14" s="93"/>
      <c r="AJ14" t="s" s="94">
        <v>38</v>
      </c>
      <c r="AK14" s="95"/>
      <c r="AL14" s="95"/>
      <c r="AM14" s="96"/>
      <c r="AN14" s="93"/>
      <c r="AO14" t="s" s="94">
        <v>38</v>
      </c>
      <c r="AP14" s="95"/>
      <c r="AQ14" s="95"/>
      <c r="AR14" s="96"/>
      <c r="AS14" s="93"/>
      <c r="AT14" t="s" s="94">
        <v>38</v>
      </c>
      <c r="AU14" s="95"/>
      <c r="AV14" s="95"/>
      <c r="AW14" s="96"/>
      <c r="AX14" s="93"/>
      <c r="AY14" t="s" s="94">
        <v>38</v>
      </c>
      <c r="AZ14" s="95"/>
      <c r="BA14" s="95"/>
      <c r="BB14" s="96"/>
      <c r="BC14" s="93"/>
      <c r="BD14" t="s" s="94">
        <v>38</v>
      </c>
      <c r="BE14" s="95"/>
      <c r="BF14" s="95"/>
      <c r="BG14" s="96"/>
      <c r="BH14" s="93"/>
      <c r="BI14" t="s" s="94">
        <v>38</v>
      </c>
      <c r="BJ14" s="95"/>
      <c r="BK14" s="95"/>
      <c r="BL14" s="96"/>
      <c r="BM14" s="93"/>
      <c r="BN14" t="s" s="94">
        <v>38</v>
      </c>
      <c r="BO14" s="95"/>
      <c r="BP14" s="95"/>
      <c r="BQ14" s="96"/>
      <c r="BR14" s="93"/>
      <c r="BS14" t="s" s="94">
        <v>38</v>
      </c>
      <c r="BT14" s="95"/>
      <c r="BU14" s="95"/>
      <c r="BV14" s="96"/>
      <c r="BW14" s="93"/>
      <c r="BX14" t="s" s="94">
        <v>38</v>
      </c>
      <c r="BY14" s="95"/>
      <c r="BZ14" s="95"/>
      <c r="CA14" s="96"/>
      <c r="CB14" s="93"/>
      <c r="CC14" t="s" s="94">
        <v>38</v>
      </c>
      <c r="CD14" s="95"/>
      <c r="CE14" s="95"/>
      <c r="CF14" s="96"/>
      <c r="CG14" s="93"/>
      <c r="CH14" t="s" s="94">
        <v>38</v>
      </c>
      <c r="CI14" s="95"/>
      <c r="CJ14" s="95"/>
      <c r="CK14" s="96"/>
      <c r="CL14" s="93"/>
      <c r="CM14" t="s" s="94">
        <v>38</v>
      </c>
      <c r="CN14" s="95"/>
      <c r="CO14" s="95"/>
      <c r="CP14" s="96"/>
      <c r="CQ14" s="93"/>
      <c r="CR14" t="s" s="94">
        <v>38</v>
      </c>
      <c r="CS14" s="95"/>
      <c r="CT14" s="95"/>
      <c r="CU14" s="96"/>
      <c r="CV14" s="93"/>
      <c r="CW14" t="s" s="94">
        <v>38</v>
      </c>
      <c r="CX14" s="95"/>
      <c r="CY14" s="95"/>
      <c r="CZ14" s="96"/>
      <c r="DA14" s="93"/>
      <c r="DB14" t="s" s="94">
        <v>38</v>
      </c>
      <c r="DC14" s="95"/>
      <c r="DD14" s="95"/>
      <c r="DE14" s="96"/>
      <c r="DF14" s="93"/>
      <c r="DG14" t="s" s="94">
        <v>38</v>
      </c>
      <c r="DH14" s="95"/>
      <c r="DI14" s="95"/>
      <c r="DJ14" s="96"/>
      <c r="DK14" s="93"/>
      <c r="DL14" t="s" s="94">
        <v>38</v>
      </c>
      <c r="DM14" s="95"/>
      <c r="DN14" s="95"/>
      <c r="DO14" s="96"/>
      <c r="DP14" s="93"/>
      <c r="DQ14" t="s" s="94">
        <v>38</v>
      </c>
      <c r="DR14" s="95"/>
      <c r="DS14" s="95"/>
      <c r="DT14" s="96"/>
      <c r="DU14" s="93"/>
      <c r="DV14" t="s" s="94">
        <v>38</v>
      </c>
      <c r="DW14" s="95"/>
      <c r="DX14" s="95"/>
      <c r="DY14" s="96"/>
      <c r="DZ14" s="93"/>
      <c r="EA14" t="s" s="94">
        <v>38</v>
      </c>
      <c r="EB14" s="95"/>
      <c r="EC14" s="95"/>
      <c r="ED14" s="96"/>
      <c r="EE14" s="93"/>
      <c r="EF14" t="s" s="94">
        <v>38</v>
      </c>
      <c r="EG14" s="95"/>
      <c r="EH14" s="95"/>
      <c r="EI14" s="96"/>
      <c r="EJ14" s="93"/>
      <c r="EK14" t="s" s="94">
        <v>38</v>
      </c>
      <c r="EL14" s="95"/>
      <c r="EM14" s="95"/>
      <c r="EN14" s="96"/>
      <c r="EO14" s="93"/>
      <c r="EP14" t="s" s="94">
        <v>38</v>
      </c>
      <c r="EQ14" s="95"/>
      <c r="ER14" s="95"/>
      <c r="ES14" s="96"/>
      <c r="ET14" s="93"/>
      <c r="EU14" t="s" s="94">
        <v>38</v>
      </c>
      <c r="EV14" s="95"/>
      <c r="EW14" s="95"/>
      <c r="EX14" s="96"/>
      <c r="EY14" s="93"/>
      <c r="EZ14" t="s" s="94">
        <v>38</v>
      </c>
      <c r="FA14" s="95"/>
      <c r="FB14" s="95"/>
      <c r="FC14" s="96"/>
      <c r="FD14" s="93"/>
      <c r="FE14" t="s" s="94">
        <v>38</v>
      </c>
      <c r="FF14" s="95"/>
      <c r="FG14" s="95"/>
      <c r="FH14" s="96"/>
      <c r="FI14" s="93"/>
      <c r="FJ14" t="s" s="94">
        <v>38</v>
      </c>
      <c r="FK14" s="95"/>
      <c r="FL14" s="95"/>
      <c r="FM14" s="96"/>
      <c r="FN14" s="93"/>
      <c r="FO14" t="s" s="94">
        <v>38</v>
      </c>
      <c r="FP14" s="95"/>
      <c r="FQ14" s="95"/>
      <c r="FR14" s="96"/>
      <c r="FS14" s="93"/>
      <c r="FT14" t="s" s="94">
        <v>38</v>
      </c>
      <c r="FU14" s="95"/>
      <c r="FV14" s="95"/>
      <c r="FW14" s="96"/>
      <c r="FX14" s="93"/>
      <c r="FY14" t="s" s="94">
        <v>38</v>
      </c>
      <c r="FZ14" s="95"/>
      <c r="GA14" s="95"/>
      <c r="GB14" s="96"/>
      <c r="GC14" s="93"/>
      <c r="GD14" t="s" s="94">
        <v>38</v>
      </c>
      <c r="GE14" s="95"/>
      <c r="GF14" s="95"/>
      <c r="GG14" s="96"/>
      <c r="GH14" s="93"/>
      <c r="GI14" t="s" s="94">
        <v>38</v>
      </c>
      <c r="GJ14" s="95"/>
      <c r="GK14" s="95"/>
      <c r="GL14" s="96"/>
      <c r="GM14" s="93"/>
      <c r="GN14" t="s" s="94">
        <v>38</v>
      </c>
      <c r="GO14" s="95"/>
      <c r="GP14" s="95"/>
      <c r="GQ14" s="96"/>
      <c r="GR14" s="93"/>
      <c r="GS14" t="s" s="94">
        <v>38</v>
      </c>
      <c r="GT14" s="95"/>
      <c r="GU14" s="95"/>
      <c r="GV14" s="96"/>
      <c r="GW14" s="93"/>
      <c r="GX14" t="s" s="94">
        <v>38</v>
      </c>
      <c r="GY14" s="95"/>
      <c r="GZ14" s="95"/>
      <c r="HA14" s="96"/>
      <c r="HB14" s="93"/>
      <c r="HC14" t="s" s="94">
        <v>38</v>
      </c>
      <c r="HD14" s="95"/>
      <c r="HE14" s="95"/>
      <c r="HF14" s="96"/>
      <c r="HG14" s="93"/>
      <c r="HH14" t="s" s="94">
        <v>38</v>
      </c>
      <c r="HI14" s="95"/>
      <c r="HJ14" s="95"/>
      <c r="HK14" s="96"/>
      <c r="HL14" s="93"/>
      <c r="HM14" t="s" s="94">
        <v>38</v>
      </c>
      <c r="HN14" s="95"/>
      <c r="HO14" s="95"/>
      <c r="HP14" s="96"/>
      <c r="HQ14" s="93"/>
      <c r="HR14" t="s" s="94">
        <v>38</v>
      </c>
      <c r="HS14" s="95"/>
      <c r="HT14" s="95"/>
      <c r="HU14" s="96"/>
      <c r="HV14" s="93"/>
      <c r="HW14" t="s" s="94">
        <v>38</v>
      </c>
      <c r="HX14" s="95"/>
      <c r="HY14" s="95"/>
      <c r="HZ14" s="96"/>
      <c r="IA14" s="93"/>
      <c r="IB14" t="s" s="94">
        <v>38</v>
      </c>
      <c r="IC14" s="95"/>
      <c r="ID14" s="95"/>
      <c r="IE14" s="96"/>
      <c r="IF14" s="93"/>
      <c r="IG14" t="s" s="94">
        <v>38</v>
      </c>
      <c r="IH14" s="95"/>
      <c r="II14" s="95"/>
      <c r="IJ14" s="96"/>
      <c r="IK14" s="93"/>
      <c r="IL14" t="s" s="94">
        <v>38</v>
      </c>
      <c r="IM14" s="95"/>
      <c r="IN14" s="95"/>
      <c r="IO14" s="96"/>
      <c r="IP14" s="93"/>
      <c r="IQ14" t="s" s="94">
        <v>38</v>
      </c>
      <c r="IR14" s="95"/>
      <c r="IS14" s="95"/>
      <c r="IT14" s="96"/>
      <c r="IU14" s="93"/>
    </row>
    <row r="15" ht="12.75" customHeight="1">
      <c r="A15" s="97"/>
      <c r="B15" s="97"/>
      <c r="C15" s="97"/>
      <c r="D15" s="97"/>
      <c r="E15" s="93"/>
      <c r="F15" s="97"/>
      <c r="G15" s="97"/>
      <c r="H15" s="97"/>
      <c r="I15" s="97"/>
      <c r="J15" s="93"/>
      <c r="K15" s="97"/>
      <c r="L15" s="97"/>
      <c r="M15" s="97"/>
      <c r="N15" s="97"/>
      <c r="O15" s="93"/>
      <c r="P15" s="97"/>
      <c r="Q15" s="97"/>
      <c r="R15" s="97"/>
      <c r="S15" s="97"/>
      <c r="T15" s="93"/>
      <c r="U15" s="97"/>
      <c r="V15" s="97"/>
      <c r="W15" s="97"/>
      <c r="X15" s="97"/>
      <c r="Y15" s="93"/>
      <c r="Z15" t="s" s="98">
        <v>39</v>
      </c>
      <c r="AA15" t="s" s="98">
        <v>40</v>
      </c>
      <c r="AB15" t="s" s="98">
        <v>41</v>
      </c>
      <c r="AC15" t="s" s="98">
        <v>42</v>
      </c>
      <c r="AD15" s="93"/>
      <c r="AE15" t="s" s="98">
        <v>39</v>
      </c>
      <c r="AF15" t="s" s="98">
        <v>40</v>
      </c>
      <c r="AG15" t="s" s="98">
        <v>41</v>
      </c>
      <c r="AH15" t="s" s="98">
        <v>42</v>
      </c>
      <c r="AI15" s="93"/>
      <c r="AJ15" t="s" s="98">
        <v>39</v>
      </c>
      <c r="AK15" t="s" s="98">
        <v>40</v>
      </c>
      <c r="AL15" t="s" s="98">
        <v>41</v>
      </c>
      <c r="AM15" t="s" s="98">
        <v>42</v>
      </c>
      <c r="AN15" s="93"/>
      <c r="AO15" t="s" s="98">
        <v>39</v>
      </c>
      <c r="AP15" t="s" s="98">
        <v>40</v>
      </c>
      <c r="AQ15" t="s" s="98">
        <v>41</v>
      </c>
      <c r="AR15" t="s" s="98">
        <v>42</v>
      </c>
      <c r="AS15" s="93"/>
      <c r="AT15" t="s" s="98">
        <v>39</v>
      </c>
      <c r="AU15" t="s" s="98">
        <v>40</v>
      </c>
      <c r="AV15" t="s" s="98">
        <v>41</v>
      </c>
      <c r="AW15" t="s" s="98">
        <v>42</v>
      </c>
      <c r="AX15" s="93"/>
      <c r="AY15" t="s" s="98">
        <v>39</v>
      </c>
      <c r="AZ15" t="s" s="98">
        <v>40</v>
      </c>
      <c r="BA15" t="s" s="98">
        <v>41</v>
      </c>
      <c r="BB15" t="s" s="98">
        <v>42</v>
      </c>
      <c r="BC15" s="93"/>
      <c r="BD15" t="s" s="98">
        <v>39</v>
      </c>
      <c r="BE15" t="s" s="98">
        <v>40</v>
      </c>
      <c r="BF15" t="s" s="98">
        <v>41</v>
      </c>
      <c r="BG15" t="s" s="98">
        <v>42</v>
      </c>
      <c r="BH15" s="93"/>
      <c r="BI15" t="s" s="98">
        <v>39</v>
      </c>
      <c r="BJ15" t="s" s="98">
        <v>40</v>
      </c>
      <c r="BK15" t="s" s="98">
        <v>41</v>
      </c>
      <c r="BL15" t="s" s="98">
        <v>42</v>
      </c>
      <c r="BM15" s="93"/>
      <c r="BN15" t="s" s="98">
        <v>39</v>
      </c>
      <c r="BO15" t="s" s="98">
        <v>40</v>
      </c>
      <c r="BP15" t="s" s="98">
        <v>41</v>
      </c>
      <c r="BQ15" t="s" s="98">
        <v>42</v>
      </c>
      <c r="BR15" s="93"/>
      <c r="BS15" t="s" s="98">
        <v>39</v>
      </c>
      <c r="BT15" t="s" s="98">
        <v>40</v>
      </c>
      <c r="BU15" t="s" s="98">
        <v>41</v>
      </c>
      <c r="BV15" t="s" s="98">
        <v>42</v>
      </c>
      <c r="BW15" s="93"/>
      <c r="BX15" t="s" s="98">
        <v>39</v>
      </c>
      <c r="BY15" t="s" s="98">
        <v>40</v>
      </c>
      <c r="BZ15" t="s" s="98">
        <v>41</v>
      </c>
      <c r="CA15" t="s" s="98">
        <v>42</v>
      </c>
      <c r="CB15" s="93"/>
      <c r="CC15" t="s" s="98">
        <v>39</v>
      </c>
      <c r="CD15" t="s" s="98">
        <v>40</v>
      </c>
      <c r="CE15" t="s" s="98">
        <v>41</v>
      </c>
      <c r="CF15" t="s" s="98">
        <v>42</v>
      </c>
      <c r="CG15" s="93"/>
      <c r="CH15" t="s" s="98">
        <v>39</v>
      </c>
      <c r="CI15" t="s" s="98">
        <v>40</v>
      </c>
      <c r="CJ15" t="s" s="98">
        <v>41</v>
      </c>
      <c r="CK15" t="s" s="98">
        <v>42</v>
      </c>
      <c r="CL15" s="93"/>
      <c r="CM15" t="s" s="98">
        <v>39</v>
      </c>
      <c r="CN15" t="s" s="98">
        <v>40</v>
      </c>
      <c r="CO15" t="s" s="98">
        <v>41</v>
      </c>
      <c r="CP15" t="s" s="98">
        <v>42</v>
      </c>
      <c r="CQ15" s="93"/>
      <c r="CR15" t="s" s="98">
        <v>39</v>
      </c>
      <c r="CS15" t="s" s="98">
        <v>40</v>
      </c>
      <c r="CT15" t="s" s="98">
        <v>41</v>
      </c>
      <c r="CU15" t="s" s="98">
        <v>42</v>
      </c>
      <c r="CV15" s="93"/>
      <c r="CW15" t="s" s="98">
        <v>39</v>
      </c>
      <c r="CX15" t="s" s="98">
        <v>40</v>
      </c>
      <c r="CY15" t="s" s="98">
        <v>41</v>
      </c>
      <c r="CZ15" t="s" s="98">
        <v>42</v>
      </c>
      <c r="DA15" s="93"/>
      <c r="DB15" t="s" s="98">
        <v>39</v>
      </c>
      <c r="DC15" t="s" s="98">
        <v>40</v>
      </c>
      <c r="DD15" t="s" s="98">
        <v>41</v>
      </c>
      <c r="DE15" t="s" s="98">
        <v>42</v>
      </c>
      <c r="DF15" s="93"/>
      <c r="DG15" t="s" s="98">
        <v>39</v>
      </c>
      <c r="DH15" t="s" s="98">
        <v>40</v>
      </c>
      <c r="DI15" t="s" s="98">
        <v>41</v>
      </c>
      <c r="DJ15" t="s" s="98">
        <v>42</v>
      </c>
      <c r="DK15" s="93"/>
      <c r="DL15" t="s" s="98">
        <v>39</v>
      </c>
      <c r="DM15" t="s" s="98">
        <v>40</v>
      </c>
      <c r="DN15" t="s" s="98">
        <v>41</v>
      </c>
      <c r="DO15" t="s" s="98">
        <v>42</v>
      </c>
      <c r="DP15" s="93"/>
      <c r="DQ15" t="s" s="98">
        <v>39</v>
      </c>
      <c r="DR15" t="s" s="98">
        <v>40</v>
      </c>
      <c r="DS15" t="s" s="98">
        <v>41</v>
      </c>
      <c r="DT15" t="s" s="98">
        <v>42</v>
      </c>
      <c r="DU15" s="93"/>
      <c r="DV15" t="s" s="98">
        <v>39</v>
      </c>
      <c r="DW15" t="s" s="98">
        <v>40</v>
      </c>
      <c r="DX15" t="s" s="98">
        <v>41</v>
      </c>
      <c r="DY15" t="s" s="98">
        <v>42</v>
      </c>
      <c r="DZ15" s="93"/>
      <c r="EA15" t="s" s="98">
        <v>39</v>
      </c>
      <c r="EB15" t="s" s="98">
        <v>40</v>
      </c>
      <c r="EC15" t="s" s="98">
        <v>41</v>
      </c>
      <c r="ED15" t="s" s="98">
        <v>42</v>
      </c>
      <c r="EE15" s="93"/>
      <c r="EF15" t="s" s="98">
        <v>39</v>
      </c>
      <c r="EG15" t="s" s="98">
        <v>40</v>
      </c>
      <c r="EH15" t="s" s="98">
        <v>41</v>
      </c>
      <c r="EI15" t="s" s="98">
        <v>42</v>
      </c>
      <c r="EJ15" s="93"/>
      <c r="EK15" t="s" s="98">
        <v>39</v>
      </c>
      <c r="EL15" t="s" s="98">
        <v>40</v>
      </c>
      <c r="EM15" t="s" s="98">
        <v>41</v>
      </c>
      <c r="EN15" t="s" s="98">
        <v>42</v>
      </c>
      <c r="EO15" s="93"/>
      <c r="EP15" t="s" s="98">
        <v>39</v>
      </c>
      <c r="EQ15" t="s" s="98">
        <v>40</v>
      </c>
      <c r="ER15" t="s" s="98">
        <v>41</v>
      </c>
      <c r="ES15" t="s" s="98">
        <v>42</v>
      </c>
      <c r="ET15" s="93"/>
      <c r="EU15" t="s" s="98">
        <v>39</v>
      </c>
      <c r="EV15" t="s" s="98">
        <v>40</v>
      </c>
      <c r="EW15" t="s" s="98">
        <v>41</v>
      </c>
      <c r="EX15" t="s" s="98">
        <v>42</v>
      </c>
      <c r="EY15" s="93"/>
      <c r="EZ15" t="s" s="98">
        <v>39</v>
      </c>
      <c r="FA15" t="s" s="98">
        <v>40</v>
      </c>
      <c r="FB15" t="s" s="98">
        <v>41</v>
      </c>
      <c r="FC15" t="s" s="98">
        <v>42</v>
      </c>
      <c r="FD15" s="93"/>
      <c r="FE15" t="s" s="98">
        <v>39</v>
      </c>
      <c r="FF15" t="s" s="98">
        <v>40</v>
      </c>
      <c r="FG15" t="s" s="98">
        <v>41</v>
      </c>
      <c r="FH15" t="s" s="98">
        <v>42</v>
      </c>
      <c r="FI15" s="93"/>
      <c r="FJ15" t="s" s="98">
        <v>39</v>
      </c>
      <c r="FK15" t="s" s="98">
        <v>40</v>
      </c>
      <c r="FL15" t="s" s="98">
        <v>41</v>
      </c>
      <c r="FM15" t="s" s="98">
        <v>42</v>
      </c>
      <c r="FN15" s="93"/>
      <c r="FO15" t="s" s="98">
        <v>39</v>
      </c>
      <c r="FP15" t="s" s="98">
        <v>40</v>
      </c>
      <c r="FQ15" t="s" s="98">
        <v>41</v>
      </c>
      <c r="FR15" t="s" s="98">
        <v>42</v>
      </c>
      <c r="FS15" s="93"/>
      <c r="FT15" t="s" s="98">
        <v>39</v>
      </c>
      <c r="FU15" t="s" s="98">
        <v>40</v>
      </c>
      <c r="FV15" t="s" s="98">
        <v>41</v>
      </c>
      <c r="FW15" t="s" s="98">
        <v>42</v>
      </c>
      <c r="FX15" s="93"/>
      <c r="FY15" t="s" s="98">
        <v>39</v>
      </c>
      <c r="FZ15" t="s" s="98">
        <v>40</v>
      </c>
      <c r="GA15" t="s" s="98">
        <v>41</v>
      </c>
      <c r="GB15" t="s" s="98">
        <v>42</v>
      </c>
      <c r="GC15" s="93"/>
      <c r="GD15" t="s" s="98">
        <v>39</v>
      </c>
      <c r="GE15" t="s" s="98">
        <v>40</v>
      </c>
      <c r="GF15" t="s" s="98">
        <v>41</v>
      </c>
      <c r="GG15" t="s" s="98">
        <v>42</v>
      </c>
      <c r="GH15" s="93"/>
      <c r="GI15" t="s" s="98">
        <v>39</v>
      </c>
      <c r="GJ15" t="s" s="98">
        <v>40</v>
      </c>
      <c r="GK15" t="s" s="98">
        <v>41</v>
      </c>
      <c r="GL15" t="s" s="98">
        <v>42</v>
      </c>
      <c r="GM15" s="93"/>
      <c r="GN15" t="s" s="98">
        <v>39</v>
      </c>
      <c r="GO15" t="s" s="98">
        <v>40</v>
      </c>
      <c r="GP15" t="s" s="98">
        <v>41</v>
      </c>
      <c r="GQ15" t="s" s="98">
        <v>42</v>
      </c>
      <c r="GR15" s="93"/>
      <c r="GS15" t="s" s="98">
        <v>39</v>
      </c>
      <c r="GT15" t="s" s="98">
        <v>40</v>
      </c>
      <c r="GU15" t="s" s="98">
        <v>41</v>
      </c>
      <c r="GV15" t="s" s="98">
        <v>42</v>
      </c>
      <c r="GW15" s="93"/>
      <c r="GX15" t="s" s="98">
        <v>39</v>
      </c>
      <c r="GY15" t="s" s="98">
        <v>40</v>
      </c>
      <c r="GZ15" t="s" s="98">
        <v>41</v>
      </c>
      <c r="HA15" t="s" s="98">
        <v>42</v>
      </c>
      <c r="HB15" s="93"/>
      <c r="HC15" t="s" s="98">
        <v>39</v>
      </c>
      <c r="HD15" t="s" s="98">
        <v>40</v>
      </c>
      <c r="HE15" t="s" s="98">
        <v>41</v>
      </c>
      <c r="HF15" t="s" s="98">
        <v>42</v>
      </c>
      <c r="HG15" s="93"/>
      <c r="HH15" t="s" s="98">
        <v>39</v>
      </c>
      <c r="HI15" t="s" s="98">
        <v>40</v>
      </c>
      <c r="HJ15" t="s" s="98">
        <v>41</v>
      </c>
      <c r="HK15" t="s" s="98">
        <v>42</v>
      </c>
      <c r="HL15" s="93"/>
      <c r="HM15" t="s" s="98">
        <v>39</v>
      </c>
      <c r="HN15" t="s" s="98">
        <v>40</v>
      </c>
      <c r="HO15" t="s" s="98">
        <v>41</v>
      </c>
      <c r="HP15" t="s" s="98">
        <v>42</v>
      </c>
      <c r="HQ15" s="93"/>
      <c r="HR15" t="s" s="98">
        <v>39</v>
      </c>
      <c r="HS15" t="s" s="98">
        <v>40</v>
      </c>
      <c r="HT15" t="s" s="98">
        <v>41</v>
      </c>
      <c r="HU15" t="s" s="98">
        <v>42</v>
      </c>
      <c r="HV15" s="93"/>
      <c r="HW15" t="s" s="98">
        <v>39</v>
      </c>
      <c r="HX15" t="s" s="98">
        <v>40</v>
      </c>
      <c r="HY15" t="s" s="98">
        <v>41</v>
      </c>
      <c r="HZ15" t="s" s="98">
        <v>42</v>
      </c>
      <c r="IA15" s="93"/>
      <c r="IB15" t="s" s="98">
        <v>39</v>
      </c>
      <c r="IC15" t="s" s="98">
        <v>40</v>
      </c>
      <c r="ID15" t="s" s="98">
        <v>41</v>
      </c>
      <c r="IE15" t="s" s="98">
        <v>42</v>
      </c>
      <c r="IF15" s="93"/>
      <c r="IG15" t="s" s="98">
        <v>39</v>
      </c>
      <c r="IH15" t="s" s="98">
        <v>40</v>
      </c>
      <c r="II15" t="s" s="98">
        <v>41</v>
      </c>
      <c r="IJ15" t="s" s="98">
        <v>42</v>
      </c>
      <c r="IK15" s="93"/>
      <c r="IL15" t="s" s="98">
        <v>39</v>
      </c>
      <c r="IM15" t="s" s="98">
        <v>40</v>
      </c>
      <c r="IN15" t="s" s="98">
        <v>41</v>
      </c>
      <c r="IO15" t="s" s="98">
        <v>42</v>
      </c>
      <c r="IP15" s="93"/>
      <c r="IQ15" t="s" s="98">
        <v>39</v>
      </c>
      <c r="IR15" t="s" s="98">
        <v>40</v>
      </c>
      <c r="IS15" t="s" s="98">
        <v>41</v>
      </c>
      <c r="IT15" t="s" s="98">
        <v>42</v>
      </c>
      <c r="IU15" s="93"/>
    </row>
    <row r="16" ht="12.75" customHeight="1">
      <c r="A16" s="99"/>
      <c r="B16" s="100"/>
      <c r="C16" s="100"/>
      <c r="D16" s="100"/>
      <c r="E16" s="101"/>
      <c r="F16" s="99"/>
      <c r="G16" s="100"/>
      <c r="H16" s="100"/>
      <c r="I16" s="100"/>
      <c r="J16" s="102"/>
      <c r="K16" s="99"/>
      <c r="L16" s="100"/>
      <c r="M16" s="100"/>
      <c r="N16" s="100"/>
      <c r="O16" s="102"/>
      <c r="P16" s="99"/>
      <c r="Q16" s="100"/>
      <c r="R16" s="100"/>
      <c r="S16" s="100"/>
      <c r="T16" s="102"/>
      <c r="U16" s="99"/>
      <c r="V16" s="100"/>
      <c r="W16" s="100"/>
      <c r="X16" s="100"/>
      <c r="Y16" s="101"/>
      <c r="Z16" t="s" s="103">
        <v>43</v>
      </c>
      <c r="AA16" s="100">
        <v>-342.57</v>
      </c>
      <c r="AB16" s="100">
        <v>-47.855165785063</v>
      </c>
      <c r="AC16" s="100">
        <v>2847.57</v>
      </c>
      <c r="AD16" s="102"/>
      <c r="AE16" t="s" s="103">
        <v>43</v>
      </c>
      <c r="AF16" s="100">
        <v>-342.57</v>
      </c>
      <c r="AG16" s="100">
        <v>-47.855165785063</v>
      </c>
      <c r="AH16" s="100">
        <v>2847.57</v>
      </c>
      <c r="AI16" s="102"/>
      <c r="AJ16" t="s" s="103">
        <v>43</v>
      </c>
      <c r="AK16" s="100">
        <v>-342.57</v>
      </c>
      <c r="AL16" s="100">
        <v>-47.855165785063</v>
      </c>
      <c r="AM16" s="100">
        <v>2847.57</v>
      </c>
      <c r="AN16" s="102"/>
      <c r="AO16" t="s" s="103">
        <v>43</v>
      </c>
      <c r="AP16" s="100">
        <v>-342.57</v>
      </c>
      <c r="AQ16" s="100">
        <v>-47.855165785063</v>
      </c>
      <c r="AR16" s="100">
        <v>2847.57</v>
      </c>
      <c r="AS16" s="101"/>
      <c r="AT16" t="s" s="103">
        <v>43</v>
      </c>
      <c r="AU16" s="100">
        <v>-342.57</v>
      </c>
      <c r="AV16" s="100">
        <v>-47.855165785063</v>
      </c>
      <c r="AW16" s="100">
        <v>2847.57</v>
      </c>
      <c r="AX16" s="102"/>
      <c r="AY16" t="s" s="103">
        <v>43</v>
      </c>
      <c r="AZ16" s="100">
        <v>-342.57</v>
      </c>
      <c r="BA16" s="100">
        <v>-47.855165785063</v>
      </c>
      <c r="BB16" s="100">
        <v>2847.57</v>
      </c>
      <c r="BC16" s="102"/>
      <c r="BD16" t="s" s="103">
        <v>43</v>
      </c>
      <c r="BE16" s="100">
        <v>-342.57</v>
      </c>
      <c r="BF16" s="100">
        <v>-47.855165785063</v>
      </c>
      <c r="BG16" s="100">
        <v>2847.57</v>
      </c>
      <c r="BH16" s="102"/>
      <c r="BI16" t="s" s="103">
        <v>43</v>
      </c>
      <c r="BJ16" s="100">
        <v>-342.57</v>
      </c>
      <c r="BK16" s="100">
        <v>-47.855165785063</v>
      </c>
      <c r="BL16" s="100">
        <v>2847.57</v>
      </c>
      <c r="BM16" s="101"/>
      <c r="BN16" t="s" s="103">
        <v>43</v>
      </c>
      <c r="BO16" s="100">
        <v>-342.57</v>
      </c>
      <c r="BP16" s="100">
        <v>-47.855165785063</v>
      </c>
      <c r="BQ16" s="100">
        <v>2847.57</v>
      </c>
      <c r="BR16" s="102"/>
      <c r="BS16" t="s" s="103">
        <v>43</v>
      </c>
      <c r="BT16" s="100">
        <v>-342.57</v>
      </c>
      <c r="BU16" s="100">
        <v>-47.855165785063</v>
      </c>
      <c r="BV16" s="100">
        <v>2847.57</v>
      </c>
      <c r="BW16" s="102"/>
      <c r="BX16" t="s" s="103">
        <v>43</v>
      </c>
      <c r="BY16" s="100">
        <v>-342.57</v>
      </c>
      <c r="BZ16" s="100">
        <v>-47.855165785063</v>
      </c>
      <c r="CA16" s="100">
        <v>2847.57</v>
      </c>
      <c r="CB16" s="102"/>
      <c r="CC16" t="s" s="103">
        <v>43</v>
      </c>
      <c r="CD16" s="100">
        <v>-342.57</v>
      </c>
      <c r="CE16" s="100">
        <v>-47.855165785063</v>
      </c>
      <c r="CF16" s="100">
        <v>2847.57</v>
      </c>
      <c r="CG16" s="101"/>
      <c r="CH16" t="s" s="103">
        <v>43</v>
      </c>
      <c r="CI16" s="100">
        <v>-342.57</v>
      </c>
      <c r="CJ16" s="100">
        <v>-47.855165785063</v>
      </c>
      <c r="CK16" s="100">
        <v>2847.57</v>
      </c>
      <c r="CL16" s="102"/>
      <c r="CM16" t="s" s="103">
        <v>43</v>
      </c>
      <c r="CN16" s="100">
        <v>-342.57</v>
      </c>
      <c r="CO16" s="100">
        <v>-47.855165785063</v>
      </c>
      <c r="CP16" s="100">
        <v>2847.57</v>
      </c>
      <c r="CQ16" s="102"/>
      <c r="CR16" t="s" s="103">
        <v>43</v>
      </c>
      <c r="CS16" s="100">
        <v>-342.57</v>
      </c>
      <c r="CT16" s="100">
        <v>-47.855165785063</v>
      </c>
      <c r="CU16" s="100">
        <v>2847.57</v>
      </c>
      <c r="CV16" s="102"/>
      <c r="CW16" t="s" s="103">
        <v>43</v>
      </c>
      <c r="CX16" s="100">
        <v>-342.57</v>
      </c>
      <c r="CY16" s="100">
        <v>-47.855165785063</v>
      </c>
      <c r="CZ16" s="100">
        <v>2847.57</v>
      </c>
      <c r="DA16" s="101"/>
      <c r="DB16" t="s" s="103">
        <v>43</v>
      </c>
      <c r="DC16" s="100">
        <v>-342.57</v>
      </c>
      <c r="DD16" s="100">
        <v>-47.855165785063</v>
      </c>
      <c r="DE16" s="100">
        <v>2847.57</v>
      </c>
      <c r="DF16" s="102"/>
      <c r="DG16" t="s" s="103">
        <v>43</v>
      </c>
      <c r="DH16" s="100">
        <v>-342.57</v>
      </c>
      <c r="DI16" s="100">
        <v>-47.855165785063</v>
      </c>
      <c r="DJ16" s="100">
        <v>2847.57</v>
      </c>
      <c r="DK16" s="102"/>
      <c r="DL16" t="s" s="103">
        <v>43</v>
      </c>
      <c r="DM16" s="100">
        <v>-342.57</v>
      </c>
      <c r="DN16" s="100">
        <v>-47.855165785063</v>
      </c>
      <c r="DO16" s="100">
        <v>2847.57</v>
      </c>
      <c r="DP16" s="102"/>
      <c r="DQ16" t="s" s="103">
        <v>43</v>
      </c>
      <c r="DR16" s="100">
        <v>-342.57</v>
      </c>
      <c r="DS16" s="100">
        <v>-47.855165785063</v>
      </c>
      <c r="DT16" s="100">
        <v>2847.57</v>
      </c>
      <c r="DU16" s="101"/>
      <c r="DV16" t="s" s="103">
        <v>43</v>
      </c>
      <c r="DW16" s="100">
        <v>-342.57</v>
      </c>
      <c r="DX16" s="100">
        <v>-47.855165785063</v>
      </c>
      <c r="DY16" s="100">
        <v>2847.57</v>
      </c>
      <c r="DZ16" s="102"/>
      <c r="EA16" t="s" s="103">
        <v>43</v>
      </c>
      <c r="EB16" s="100">
        <v>-342.57</v>
      </c>
      <c r="EC16" s="100">
        <v>-47.855165785063</v>
      </c>
      <c r="ED16" s="100">
        <v>2847.57</v>
      </c>
      <c r="EE16" s="102"/>
      <c r="EF16" t="s" s="103">
        <v>43</v>
      </c>
      <c r="EG16" s="100">
        <v>-342.57</v>
      </c>
      <c r="EH16" s="100">
        <v>-47.855165785063</v>
      </c>
      <c r="EI16" s="100">
        <v>2847.57</v>
      </c>
      <c r="EJ16" s="102"/>
      <c r="EK16" t="s" s="103">
        <v>43</v>
      </c>
      <c r="EL16" s="100">
        <v>-342.57</v>
      </c>
      <c r="EM16" s="100">
        <v>-47.855165785063</v>
      </c>
      <c r="EN16" s="100">
        <v>2847.57</v>
      </c>
      <c r="EO16" s="101"/>
      <c r="EP16" t="s" s="103">
        <v>43</v>
      </c>
      <c r="EQ16" s="100">
        <v>-342.57</v>
      </c>
      <c r="ER16" s="100">
        <v>-47.855165785063</v>
      </c>
      <c r="ES16" s="100">
        <v>2847.57</v>
      </c>
      <c r="ET16" s="102"/>
      <c r="EU16" t="s" s="103">
        <v>43</v>
      </c>
      <c r="EV16" s="100">
        <v>-342.57</v>
      </c>
      <c r="EW16" s="100">
        <v>-47.855165785063</v>
      </c>
      <c r="EX16" s="100">
        <v>2847.57</v>
      </c>
      <c r="EY16" s="102"/>
      <c r="EZ16" t="s" s="103">
        <v>43</v>
      </c>
      <c r="FA16" s="100">
        <v>-342.57</v>
      </c>
      <c r="FB16" s="100">
        <v>-47.855165785063</v>
      </c>
      <c r="FC16" s="100">
        <v>2847.57</v>
      </c>
      <c r="FD16" s="102"/>
      <c r="FE16" t="s" s="103">
        <v>43</v>
      </c>
      <c r="FF16" s="100">
        <v>-342.57</v>
      </c>
      <c r="FG16" s="100">
        <v>-47.855165785063</v>
      </c>
      <c r="FH16" s="100">
        <v>2847.57</v>
      </c>
      <c r="FI16" s="101"/>
      <c r="FJ16" t="s" s="103">
        <v>43</v>
      </c>
      <c r="FK16" s="100">
        <v>-342.57</v>
      </c>
      <c r="FL16" s="100">
        <v>-47.855165785063</v>
      </c>
      <c r="FM16" s="100">
        <v>2847.57</v>
      </c>
      <c r="FN16" s="102"/>
      <c r="FO16" t="s" s="103">
        <v>43</v>
      </c>
      <c r="FP16" s="100">
        <v>-342.57</v>
      </c>
      <c r="FQ16" s="100">
        <v>-47.855165785063</v>
      </c>
      <c r="FR16" s="100">
        <v>2847.57</v>
      </c>
      <c r="FS16" s="102"/>
      <c r="FT16" t="s" s="103">
        <v>43</v>
      </c>
      <c r="FU16" s="100">
        <v>-342.57</v>
      </c>
      <c r="FV16" s="100">
        <v>-47.855165785063</v>
      </c>
      <c r="FW16" s="100">
        <v>2847.57</v>
      </c>
      <c r="FX16" s="102"/>
      <c r="FY16" t="s" s="103">
        <v>43</v>
      </c>
      <c r="FZ16" s="100">
        <v>-342.57</v>
      </c>
      <c r="GA16" s="100">
        <v>-47.855165785063</v>
      </c>
      <c r="GB16" s="100">
        <v>2847.57</v>
      </c>
      <c r="GC16" s="101"/>
      <c r="GD16" t="s" s="103">
        <v>43</v>
      </c>
      <c r="GE16" s="100">
        <v>-342.57</v>
      </c>
      <c r="GF16" s="100">
        <v>-47.855165785063</v>
      </c>
      <c r="GG16" s="100">
        <v>2847.57</v>
      </c>
      <c r="GH16" s="102"/>
      <c r="GI16" t="s" s="103">
        <v>43</v>
      </c>
      <c r="GJ16" s="100">
        <v>-342.57</v>
      </c>
      <c r="GK16" s="100">
        <v>-47.855165785063</v>
      </c>
      <c r="GL16" s="100">
        <v>2847.57</v>
      </c>
      <c r="GM16" s="102"/>
      <c r="GN16" t="s" s="103">
        <v>43</v>
      </c>
      <c r="GO16" s="100">
        <v>-342.57</v>
      </c>
      <c r="GP16" s="100">
        <v>-47.855165785063</v>
      </c>
      <c r="GQ16" s="100">
        <v>2847.57</v>
      </c>
      <c r="GR16" s="102"/>
      <c r="GS16" t="s" s="103">
        <v>43</v>
      </c>
      <c r="GT16" s="100">
        <v>-342.57</v>
      </c>
      <c r="GU16" s="100">
        <v>-47.855165785063</v>
      </c>
      <c r="GV16" s="100">
        <v>2847.57</v>
      </c>
      <c r="GW16" s="101"/>
      <c r="GX16" t="s" s="103">
        <v>43</v>
      </c>
      <c r="GY16" s="100">
        <v>-342.57</v>
      </c>
      <c r="GZ16" s="100">
        <v>-47.855165785063</v>
      </c>
      <c r="HA16" s="100">
        <v>2847.57</v>
      </c>
      <c r="HB16" s="102"/>
      <c r="HC16" t="s" s="103">
        <v>43</v>
      </c>
      <c r="HD16" s="100">
        <v>-342.57</v>
      </c>
      <c r="HE16" s="100">
        <v>-47.855165785063</v>
      </c>
      <c r="HF16" s="100">
        <v>2847.57</v>
      </c>
      <c r="HG16" s="102"/>
      <c r="HH16" t="s" s="103">
        <v>43</v>
      </c>
      <c r="HI16" s="100">
        <v>-342.57</v>
      </c>
      <c r="HJ16" s="100">
        <v>-47.855165785063</v>
      </c>
      <c r="HK16" s="100">
        <v>2847.57</v>
      </c>
      <c r="HL16" s="102"/>
      <c r="HM16" t="s" s="103">
        <v>43</v>
      </c>
      <c r="HN16" s="100">
        <v>-342.57</v>
      </c>
      <c r="HO16" s="100">
        <v>-47.855165785063</v>
      </c>
      <c r="HP16" s="100">
        <v>2847.57</v>
      </c>
      <c r="HQ16" s="101"/>
      <c r="HR16" t="s" s="103">
        <v>43</v>
      </c>
      <c r="HS16" s="100">
        <v>-342.57</v>
      </c>
      <c r="HT16" s="100">
        <v>-47.855165785063</v>
      </c>
      <c r="HU16" s="100">
        <v>2847.57</v>
      </c>
      <c r="HV16" s="102"/>
      <c r="HW16" t="s" s="103">
        <v>43</v>
      </c>
      <c r="HX16" s="100">
        <v>-342.57</v>
      </c>
      <c r="HY16" s="100">
        <v>-47.855165785063</v>
      </c>
      <c r="HZ16" s="100">
        <v>2847.57</v>
      </c>
      <c r="IA16" s="102"/>
      <c r="IB16" t="s" s="103">
        <v>43</v>
      </c>
      <c r="IC16" s="100">
        <v>-342.57</v>
      </c>
      <c r="ID16" s="100">
        <v>-47.855165785063</v>
      </c>
      <c r="IE16" s="100">
        <v>2847.57</v>
      </c>
      <c r="IF16" s="102"/>
      <c r="IG16" t="s" s="103">
        <v>43</v>
      </c>
      <c r="IH16" s="100">
        <v>-342.57</v>
      </c>
      <c r="II16" s="100">
        <v>-47.855165785063</v>
      </c>
      <c r="IJ16" s="100">
        <v>2847.57</v>
      </c>
      <c r="IK16" s="101"/>
      <c r="IL16" t="s" s="103">
        <v>43</v>
      </c>
      <c r="IM16" s="100">
        <v>-342.57</v>
      </c>
      <c r="IN16" s="100">
        <v>-47.855165785063</v>
      </c>
      <c r="IO16" s="100">
        <v>2847.57</v>
      </c>
      <c r="IP16" s="102"/>
      <c r="IQ16" t="s" s="103">
        <v>43</v>
      </c>
      <c r="IR16" s="100">
        <v>-342.57</v>
      </c>
      <c r="IS16" s="100">
        <v>-47.855165785063</v>
      </c>
      <c r="IT16" s="100">
        <v>2847.57</v>
      </c>
      <c r="IU16" s="102"/>
    </row>
    <row r="17" ht="12.75" customHeight="1">
      <c r="A17" s="99"/>
      <c r="B17" s="100"/>
      <c r="C17" s="100"/>
      <c r="D17" s="100"/>
      <c r="E17" s="101"/>
      <c r="F17" s="99"/>
      <c r="G17" s="100"/>
      <c r="H17" s="100"/>
      <c r="I17" s="100"/>
      <c r="J17" s="102"/>
      <c r="K17" s="99"/>
      <c r="L17" s="100"/>
      <c r="M17" s="100"/>
      <c r="N17" s="100"/>
      <c r="O17" s="102"/>
      <c r="P17" s="99"/>
      <c r="Q17" s="100"/>
      <c r="R17" s="100"/>
      <c r="S17" s="100"/>
      <c r="T17" s="102"/>
      <c r="U17" s="99"/>
      <c r="V17" s="100"/>
      <c r="W17" s="100"/>
      <c r="X17" s="100"/>
      <c r="Y17" s="101"/>
      <c r="Z17" t="s" s="103">
        <v>44</v>
      </c>
      <c r="AA17" s="100">
        <v>162.57</v>
      </c>
      <c r="AB17" s="100">
        <v>-677.830812455521</v>
      </c>
      <c r="AC17" s="100">
        <v>19982.94</v>
      </c>
      <c r="AD17" s="102"/>
      <c r="AE17" t="s" s="103">
        <v>44</v>
      </c>
      <c r="AF17" s="100">
        <v>162.57</v>
      </c>
      <c r="AG17" s="100">
        <v>-677.830812455521</v>
      </c>
      <c r="AH17" s="100">
        <v>19982.94</v>
      </c>
      <c r="AI17" s="102"/>
      <c r="AJ17" t="s" s="103">
        <v>44</v>
      </c>
      <c r="AK17" s="100">
        <v>162.57</v>
      </c>
      <c r="AL17" s="100">
        <v>-677.830812455521</v>
      </c>
      <c r="AM17" s="100">
        <v>19982.94</v>
      </c>
      <c r="AN17" s="102"/>
      <c r="AO17" t="s" s="103">
        <v>44</v>
      </c>
      <c r="AP17" s="100">
        <v>162.57</v>
      </c>
      <c r="AQ17" s="100">
        <v>-677.830812455521</v>
      </c>
      <c r="AR17" s="100">
        <v>19982.94</v>
      </c>
      <c r="AS17" s="101"/>
      <c r="AT17" t="s" s="103">
        <v>44</v>
      </c>
      <c r="AU17" s="100">
        <v>162.57</v>
      </c>
      <c r="AV17" s="100">
        <v>-677.830812455521</v>
      </c>
      <c r="AW17" s="100">
        <v>19982.94</v>
      </c>
      <c r="AX17" s="102"/>
      <c r="AY17" t="s" s="103">
        <v>44</v>
      </c>
      <c r="AZ17" s="100">
        <v>162.57</v>
      </c>
      <c r="BA17" s="100">
        <v>-677.830812455521</v>
      </c>
      <c r="BB17" s="100">
        <v>19982.94</v>
      </c>
      <c r="BC17" s="102"/>
      <c r="BD17" t="s" s="103">
        <v>44</v>
      </c>
      <c r="BE17" s="100">
        <v>162.57</v>
      </c>
      <c r="BF17" s="100">
        <v>-677.830812455521</v>
      </c>
      <c r="BG17" s="100">
        <v>19982.94</v>
      </c>
      <c r="BH17" s="102"/>
      <c r="BI17" t="s" s="103">
        <v>44</v>
      </c>
      <c r="BJ17" s="100">
        <v>162.57</v>
      </c>
      <c r="BK17" s="100">
        <v>-677.830812455521</v>
      </c>
      <c r="BL17" s="100">
        <v>19982.94</v>
      </c>
      <c r="BM17" s="101"/>
      <c r="BN17" t="s" s="103">
        <v>44</v>
      </c>
      <c r="BO17" s="100">
        <v>162.57</v>
      </c>
      <c r="BP17" s="100">
        <v>-677.830812455521</v>
      </c>
      <c r="BQ17" s="100">
        <v>19982.94</v>
      </c>
      <c r="BR17" s="102"/>
      <c r="BS17" t="s" s="103">
        <v>44</v>
      </c>
      <c r="BT17" s="100">
        <v>162.57</v>
      </c>
      <c r="BU17" s="100">
        <v>-677.830812455521</v>
      </c>
      <c r="BV17" s="100">
        <v>19982.94</v>
      </c>
      <c r="BW17" s="102"/>
      <c r="BX17" t="s" s="103">
        <v>44</v>
      </c>
      <c r="BY17" s="100">
        <v>162.57</v>
      </c>
      <c r="BZ17" s="100">
        <v>-677.830812455521</v>
      </c>
      <c r="CA17" s="100">
        <v>19982.94</v>
      </c>
      <c r="CB17" s="102"/>
      <c r="CC17" t="s" s="103">
        <v>44</v>
      </c>
      <c r="CD17" s="100">
        <v>162.57</v>
      </c>
      <c r="CE17" s="100">
        <v>-677.830812455521</v>
      </c>
      <c r="CF17" s="100">
        <v>19982.94</v>
      </c>
      <c r="CG17" s="101"/>
      <c r="CH17" t="s" s="103">
        <v>44</v>
      </c>
      <c r="CI17" s="100">
        <v>162.57</v>
      </c>
      <c r="CJ17" s="100">
        <v>-677.830812455521</v>
      </c>
      <c r="CK17" s="100">
        <v>19982.94</v>
      </c>
      <c r="CL17" s="102"/>
      <c r="CM17" t="s" s="103">
        <v>44</v>
      </c>
      <c r="CN17" s="100">
        <v>162.57</v>
      </c>
      <c r="CO17" s="100">
        <v>-677.830812455521</v>
      </c>
      <c r="CP17" s="100">
        <v>19982.94</v>
      </c>
      <c r="CQ17" s="102"/>
      <c r="CR17" t="s" s="103">
        <v>44</v>
      </c>
      <c r="CS17" s="100">
        <v>162.57</v>
      </c>
      <c r="CT17" s="100">
        <v>-677.830812455521</v>
      </c>
      <c r="CU17" s="100">
        <v>19982.94</v>
      </c>
      <c r="CV17" s="102"/>
      <c r="CW17" t="s" s="103">
        <v>44</v>
      </c>
      <c r="CX17" s="100">
        <v>162.57</v>
      </c>
      <c r="CY17" s="100">
        <v>-677.830812455521</v>
      </c>
      <c r="CZ17" s="100">
        <v>19982.94</v>
      </c>
      <c r="DA17" s="101"/>
      <c r="DB17" t="s" s="103">
        <v>44</v>
      </c>
      <c r="DC17" s="100">
        <v>162.57</v>
      </c>
      <c r="DD17" s="100">
        <v>-677.830812455521</v>
      </c>
      <c r="DE17" s="100">
        <v>19982.94</v>
      </c>
      <c r="DF17" s="102"/>
      <c r="DG17" t="s" s="103">
        <v>44</v>
      </c>
      <c r="DH17" s="100">
        <v>162.57</v>
      </c>
      <c r="DI17" s="100">
        <v>-677.830812455521</v>
      </c>
      <c r="DJ17" s="100">
        <v>19982.94</v>
      </c>
      <c r="DK17" s="102"/>
      <c r="DL17" t="s" s="103">
        <v>44</v>
      </c>
      <c r="DM17" s="100">
        <v>162.57</v>
      </c>
      <c r="DN17" s="100">
        <v>-677.830812455521</v>
      </c>
      <c r="DO17" s="100">
        <v>19982.94</v>
      </c>
      <c r="DP17" s="102"/>
      <c r="DQ17" t="s" s="103">
        <v>44</v>
      </c>
      <c r="DR17" s="100">
        <v>162.57</v>
      </c>
      <c r="DS17" s="100">
        <v>-677.830812455521</v>
      </c>
      <c r="DT17" s="100">
        <v>19982.94</v>
      </c>
      <c r="DU17" s="101"/>
      <c r="DV17" t="s" s="103">
        <v>44</v>
      </c>
      <c r="DW17" s="100">
        <v>162.57</v>
      </c>
      <c r="DX17" s="100">
        <v>-677.830812455521</v>
      </c>
      <c r="DY17" s="100">
        <v>19982.94</v>
      </c>
      <c r="DZ17" s="102"/>
      <c r="EA17" t="s" s="103">
        <v>44</v>
      </c>
      <c r="EB17" s="100">
        <v>162.57</v>
      </c>
      <c r="EC17" s="100">
        <v>-677.830812455521</v>
      </c>
      <c r="ED17" s="100">
        <v>19982.94</v>
      </c>
      <c r="EE17" s="102"/>
      <c r="EF17" t="s" s="103">
        <v>44</v>
      </c>
      <c r="EG17" s="100">
        <v>162.57</v>
      </c>
      <c r="EH17" s="100">
        <v>-677.830812455521</v>
      </c>
      <c r="EI17" s="100">
        <v>19982.94</v>
      </c>
      <c r="EJ17" s="102"/>
      <c r="EK17" t="s" s="103">
        <v>44</v>
      </c>
      <c r="EL17" s="100">
        <v>162.57</v>
      </c>
      <c r="EM17" s="100">
        <v>-677.830812455521</v>
      </c>
      <c r="EN17" s="100">
        <v>19982.94</v>
      </c>
      <c r="EO17" s="101"/>
      <c r="EP17" t="s" s="103">
        <v>44</v>
      </c>
      <c r="EQ17" s="100">
        <v>162.57</v>
      </c>
      <c r="ER17" s="100">
        <v>-677.830812455521</v>
      </c>
      <c r="ES17" s="100">
        <v>19982.94</v>
      </c>
      <c r="ET17" s="102"/>
      <c r="EU17" t="s" s="103">
        <v>44</v>
      </c>
      <c r="EV17" s="100">
        <v>162.57</v>
      </c>
      <c r="EW17" s="100">
        <v>-677.830812455521</v>
      </c>
      <c r="EX17" s="100">
        <v>19982.94</v>
      </c>
      <c r="EY17" s="102"/>
      <c r="EZ17" t="s" s="103">
        <v>44</v>
      </c>
      <c r="FA17" s="100">
        <v>162.57</v>
      </c>
      <c r="FB17" s="100">
        <v>-677.830812455521</v>
      </c>
      <c r="FC17" s="100">
        <v>19982.94</v>
      </c>
      <c r="FD17" s="102"/>
      <c r="FE17" t="s" s="103">
        <v>44</v>
      </c>
      <c r="FF17" s="100">
        <v>162.57</v>
      </c>
      <c r="FG17" s="100">
        <v>-677.830812455521</v>
      </c>
      <c r="FH17" s="100">
        <v>19982.94</v>
      </c>
      <c r="FI17" s="101"/>
      <c r="FJ17" t="s" s="103">
        <v>44</v>
      </c>
      <c r="FK17" s="100">
        <v>162.57</v>
      </c>
      <c r="FL17" s="100">
        <v>-677.830812455521</v>
      </c>
      <c r="FM17" s="100">
        <v>19982.94</v>
      </c>
      <c r="FN17" s="102"/>
      <c r="FO17" t="s" s="103">
        <v>44</v>
      </c>
      <c r="FP17" s="100">
        <v>162.57</v>
      </c>
      <c r="FQ17" s="100">
        <v>-677.830812455521</v>
      </c>
      <c r="FR17" s="100">
        <v>19982.94</v>
      </c>
      <c r="FS17" s="102"/>
      <c r="FT17" t="s" s="103">
        <v>44</v>
      </c>
      <c r="FU17" s="100">
        <v>162.57</v>
      </c>
      <c r="FV17" s="100">
        <v>-677.830812455521</v>
      </c>
      <c r="FW17" s="100">
        <v>19982.94</v>
      </c>
      <c r="FX17" s="102"/>
      <c r="FY17" t="s" s="103">
        <v>44</v>
      </c>
      <c r="FZ17" s="100">
        <v>162.57</v>
      </c>
      <c r="GA17" s="100">
        <v>-677.830812455521</v>
      </c>
      <c r="GB17" s="100">
        <v>19982.94</v>
      </c>
      <c r="GC17" s="101"/>
      <c r="GD17" t="s" s="103">
        <v>44</v>
      </c>
      <c r="GE17" s="100">
        <v>162.57</v>
      </c>
      <c r="GF17" s="100">
        <v>-677.830812455521</v>
      </c>
      <c r="GG17" s="100">
        <v>19982.94</v>
      </c>
      <c r="GH17" s="102"/>
      <c r="GI17" t="s" s="103">
        <v>44</v>
      </c>
      <c r="GJ17" s="100">
        <v>162.57</v>
      </c>
      <c r="GK17" s="100">
        <v>-677.830812455521</v>
      </c>
      <c r="GL17" s="100">
        <v>19982.94</v>
      </c>
      <c r="GM17" s="102"/>
      <c r="GN17" t="s" s="103">
        <v>44</v>
      </c>
      <c r="GO17" s="100">
        <v>162.57</v>
      </c>
      <c r="GP17" s="100">
        <v>-677.830812455521</v>
      </c>
      <c r="GQ17" s="100">
        <v>19982.94</v>
      </c>
      <c r="GR17" s="102"/>
      <c r="GS17" t="s" s="103">
        <v>44</v>
      </c>
      <c r="GT17" s="100">
        <v>162.57</v>
      </c>
      <c r="GU17" s="100">
        <v>-677.830812455521</v>
      </c>
      <c r="GV17" s="100">
        <v>19982.94</v>
      </c>
      <c r="GW17" s="101"/>
      <c r="GX17" t="s" s="103">
        <v>44</v>
      </c>
      <c r="GY17" s="100">
        <v>162.57</v>
      </c>
      <c r="GZ17" s="100">
        <v>-677.830812455521</v>
      </c>
      <c r="HA17" s="100">
        <v>19982.94</v>
      </c>
      <c r="HB17" s="102"/>
      <c r="HC17" t="s" s="103">
        <v>44</v>
      </c>
      <c r="HD17" s="100">
        <v>162.57</v>
      </c>
      <c r="HE17" s="100">
        <v>-677.830812455521</v>
      </c>
      <c r="HF17" s="100">
        <v>19982.94</v>
      </c>
      <c r="HG17" s="102"/>
      <c r="HH17" t="s" s="103">
        <v>44</v>
      </c>
      <c r="HI17" s="100">
        <v>162.57</v>
      </c>
      <c r="HJ17" s="100">
        <v>-677.830812455521</v>
      </c>
      <c r="HK17" s="100">
        <v>19982.94</v>
      </c>
      <c r="HL17" s="102"/>
      <c r="HM17" t="s" s="103">
        <v>44</v>
      </c>
      <c r="HN17" s="100">
        <v>162.57</v>
      </c>
      <c r="HO17" s="100">
        <v>-677.830812455521</v>
      </c>
      <c r="HP17" s="100">
        <v>19982.94</v>
      </c>
      <c r="HQ17" s="101"/>
      <c r="HR17" t="s" s="103">
        <v>44</v>
      </c>
      <c r="HS17" s="100">
        <v>162.57</v>
      </c>
      <c r="HT17" s="100">
        <v>-677.830812455521</v>
      </c>
      <c r="HU17" s="100">
        <v>19982.94</v>
      </c>
      <c r="HV17" s="102"/>
      <c r="HW17" t="s" s="103">
        <v>44</v>
      </c>
      <c r="HX17" s="100">
        <v>162.57</v>
      </c>
      <c r="HY17" s="100">
        <v>-677.830812455521</v>
      </c>
      <c r="HZ17" s="100">
        <v>19982.94</v>
      </c>
      <c r="IA17" s="102"/>
      <c r="IB17" t="s" s="103">
        <v>44</v>
      </c>
      <c r="IC17" s="100">
        <v>162.57</v>
      </c>
      <c r="ID17" s="100">
        <v>-677.830812455521</v>
      </c>
      <c r="IE17" s="100">
        <v>19982.94</v>
      </c>
      <c r="IF17" s="102"/>
      <c r="IG17" t="s" s="103">
        <v>44</v>
      </c>
      <c r="IH17" s="100">
        <v>162.57</v>
      </c>
      <c r="II17" s="100">
        <v>-677.830812455521</v>
      </c>
      <c r="IJ17" s="100">
        <v>19982.94</v>
      </c>
      <c r="IK17" s="101"/>
      <c r="IL17" t="s" s="103">
        <v>44</v>
      </c>
      <c r="IM17" s="100">
        <v>162.57</v>
      </c>
      <c r="IN17" s="100">
        <v>-677.830812455521</v>
      </c>
      <c r="IO17" s="100">
        <v>19982.94</v>
      </c>
      <c r="IP17" s="102"/>
      <c r="IQ17" t="s" s="103">
        <v>44</v>
      </c>
      <c r="IR17" s="100">
        <v>162.57</v>
      </c>
      <c r="IS17" s="100">
        <v>-677.830812455521</v>
      </c>
      <c r="IT17" s="100">
        <v>19982.94</v>
      </c>
      <c r="IU17" s="102"/>
    </row>
    <row r="18" ht="12.75" customHeight="1">
      <c r="A18" s="99"/>
      <c r="B18" s="100"/>
      <c r="C18" s="100"/>
      <c r="D18" s="100"/>
      <c r="E18" s="101"/>
      <c r="F18" s="99"/>
      <c r="G18" s="100"/>
      <c r="H18" s="100"/>
      <c r="I18" s="100"/>
      <c r="J18" s="102"/>
      <c r="K18" s="99"/>
      <c r="L18" s="100"/>
      <c r="M18" s="100"/>
      <c r="N18" s="100"/>
      <c r="O18" s="102"/>
      <c r="P18" s="99"/>
      <c r="Q18" s="100"/>
      <c r="R18" s="100"/>
      <c r="S18" s="100"/>
      <c r="T18" s="102"/>
      <c r="U18" s="99"/>
      <c r="V18" s="100"/>
      <c r="W18" s="100"/>
      <c r="X18" s="100"/>
      <c r="Y18" s="101"/>
      <c r="Z18" t="s" s="103">
        <v>45</v>
      </c>
      <c r="AA18" s="100">
        <v>180</v>
      </c>
      <c r="AB18" s="100">
        <v>-567.378349521652</v>
      </c>
      <c r="AC18" s="100">
        <v>19299.37</v>
      </c>
      <c r="AD18" s="102"/>
      <c r="AE18" t="s" s="103">
        <v>45</v>
      </c>
      <c r="AF18" s="100">
        <v>180</v>
      </c>
      <c r="AG18" s="100">
        <v>-567.378349521652</v>
      </c>
      <c r="AH18" s="100">
        <v>19299.37</v>
      </c>
      <c r="AI18" s="102"/>
      <c r="AJ18" t="s" s="103">
        <v>45</v>
      </c>
      <c r="AK18" s="100">
        <v>180</v>
      </c>
      <c r="AL18" s="100">
        <v>-567.378349521652</v>
      </c>
      <c r="AM18" s="100">
        <v>19299.37</v>
      </c>
      <c r="AN18" s="102"/>
      <c r="AO18" t="s" s="103">
        <v>45</v>
      </c>
      <c r="AP18" s="100">
        <v>180</v>
      </c>
      <c r="AQ18" s="100">
        <v>-567.378349521652</v>
      </c>
      <c r="AR18" s="100">
        <v>19299.37</v>
      </c>
      <c r="AS18" s="101"/>
      <c r="AT18" t="s" s="103">
        <v>45</v>
      </c>
      <c r="AU18" s="100">
        <v>180</v>
      </c>
      <c r="AV18" s="100">
        <v>-567.378349521652</v>
      </c>
      <c r="AW18" s="100">
        <v>19299.37</v>
      </c>
      <c r="AX18" s="102"/>
      <c r="AY18" t="s" s="103">
        <v>45</v>
      </c>
      <c r="AZ18" s="100">
        <v>180</v>
      </c>
      <c r="BA18" s="100">
        <v>-567.378349521652</v>
      </c>
      <c r="BB18" s="100">
        <v>19299.37</v>
      </c>
      <c r="BC18" s="102"/>
      <c r="BD18" t="s" s="103">
        <v>45</v>
      </c>
      <c r="BE18" s="100">
        <v>180</v>
      </c>
      <c r="BF18" s="100">
        <v>-567.378349521652</v>
      </c>
      <c r="BG18" s="100">
        <v>19299.37</v>
      </c>
      <c r="BH18" s="102"/>
      <c r="BI18" t="s" s="103">
        <v>45</v>
      </c>
      <c r="BJ18" s="100">
        <v>180</v>
      </c>
      <c r="BK18" s="100">
        <v>-567.378349521652</v>
      </c>
      <c r="BL18" s="100">
        <v>19299.37</v>
      </c>
      <c r="BM18" s="101"/>
      <c r="BN18" t="s" s="103">
        <v>45</v>
      </c>
      <c r="BO18" s="100">
        <v>180</v>
      </c>
      <c r="BP18" s="100">
        <v>-567.378349521652</v>
      </c>
      <c r="BQ18" s="100">
        <v>19299.37</v>
      </c>
      <c r="BR18" s="102"/>
      <c r="BS18" t="s" s="103">
        <v>45</v>
      </c>
      <c r="BT18" s="100">
        <v>180</v>
      </c>
      <c r="BU18" s="100">
        <v>-567.378349521652</v>
      </c>
      <c r="BV18" s="100">
        <v>19299.37</v>
      </c>
      <c r="BW18" s="102"/>
      <c r="BX18" t="s" s="103">
        <v>45</v>
      </c>
      <c r="BY18" s="100">
        <v>180</v>
      </c>
      <c r="BZ18" s="100">
        <v>-567.378349521652</v>
      </c>
      <c r="CA18" s="100">
        <v>19299.37</v>
      </c>
      <c r="CB18" s="102"/>
      <c r="CC18" t="s" s="103">
        <v>45</v>
      </c>
      <c r="CD18" s="100">
        <v>180</v>
      </c>
      <c r="CE18" s="100">
        <v>-567.378349521652</v>
      </c>
      <c r="CF18" s="100">
        <v>19299.37</v>
      </c>
      <c r="CG18" s="101"/>
      <c r="CH18" t="s" s="103">
        <v>45</v>
      </c>
      <c r="CI18" s="100">
        <v>180</v>
      </c>
      <c r="CJ18" s="100">
        <v>-567.378349521652</v>
      </c>
      <c r="CK18" s="100">
        <v>19299.37</v>
      </c>
      <c r="CL18" s="102"/>
      <c r="CM18" t="s" s="103">
        <v>45</v>
      </c>
      <c r="CN18" s="100">
        <v>180</v>
      </c>
      <c r="CO18" s="100">
        <v>-567.378349521652</v>
      </c>
      <c r="CP18" s="100">
        <v>19299.37</v>
      </c>
      <c r="CQ18" s="102"/>
      <c r="CR18" t="s" s="103">
        <v>45</v>
      </c>
      <c r="CS18" s="100">
        <v>180</v>
      </c>
      <c r="CT18" s="100">
        <v>-567.378349521652</v>
      </c>
      <c r="CU18" s="100">
        <v>19299.37</v>
      </c>
      <c r="CV18" s="102"/>
      <c r="CW18" t="s" s="103">
        <v>45</v>
      </c>
      <c r="CX18" s="100">
        <v>180</v>
      </c>
      <c r="CY18" s="100">
        <v>-567.378349521652</v>
      </c>
      <c r="CZ18" s="100">
        <v>19299.37</v>
      </c>
      <c r="DA18" s="101"/>
      <c r="DB18" t="s" s="103">
        <v>45</v>
      </c>
      <c r="DC18" s="100">
        <v>180</v>
      </c>
      <c r="DD18" s="100">
        <v>-567.378349521652</v>
      </c>
      <c r="DE18" s="100">
        <v>19299.37</v>
      </c>
      <c r="DF18" s="102"/>
      <c r="DG18" t="s" s="103">
        <v>45</v>
      </c>
      <c r="DH18" s="100">
        <v>180</v>
      </c>
      <c r="DI18" s="100">
        <v>-567.378349521652</v>
      </c>
      <c r="DJ18" s="100">
        <v>19299.37</v>
      </c>
      <c r="DK18" s="102"/>
      <c r="DL18" t="s" s="103">
        <v>45</v>
      </c>
      <c r="DM18" s="100">
        <v>180</v>
      </c>
      <c r="DN18" s="100">
        <v>-567.378349521652</v>
      </c>
      <c r="DO18" s="100">
        <v>19299.37</v>
      </c>
      <c r="DP18" s="102"/>
      <c r="DQ18" t="s" s="103">
        <v>45</v>
      </c>
      <c r="DR18" s="100">
        <v>180</v>
      </c>
      <c r="DS18" s="100">
        <v>-567.378349521652</v>
      </c>
      <c r="DT18" s="100">
        <v>19299.37</v>
      </c>
      <c r="DU18" s="101"/>
      <c r="DV18" t="s" s="103">
        <v>45</v>
      </c>
      <c r="DW18" s="100">
        <v>180</v>
      </c>
      <c r="DX18" s="100">
        <v>-567.378349521652</v>
      </c>
      <c r="DY18" s="100">
        <v>19299.37</v>
      </c>
      <c r="DZ18" s="102"/>
      <c r="EA18" t="s" s="103">
        <v>45</v>
      </c>
      <c r="EB18" s="100">
        <v>180</v>
      </c>
      <c r="EC18" s="100">
        <v>-567.378349521652</v>
      </c>
      <c r="ED18" s="100">
        <v>19299.37</v>
      </c>
      <c r="EE18" s="102"/>
      <c r="EF18" t="s" s="103">
        <v>45</v>
      </c>
      <c r="EG18" s="100">
        <v>180</v>
      </c>
      <c r="EH18" s="100">
        <v>-567.378349521652</v>
      </c>
      <c r="EI18" s="100">
        <v>19299.37</v>
      </c>
      <c r="EJ18" s="102"/>
      <c r="EK18" t="s" s="103">
        <v>45</v>
      </c>
      <c r="EL18" s="100">
        <v>180</v>
      </c>
      <c r="EM18" s="100">
        <v>-567.378349521652</v>
      </c>
      <c r="EN18" s="100">
        <v>19299.37</v>
      </c>
      <c r="EO18" s="101"/>
      <c r="EP18" t="s" s="103">
        <v>45</v>
      </c>
      <c r="EQ18" s="100">
        <v>180</v>
      </c>
      <c r="ER18" s="100">
        <v>-567.378349521652</v>
      </c>
      <c r="ES18" s="100">
        <v>19299.37</v>
      </c>
      <c r="ET18" s="102"/>
      <c r="EU18" t="s" s="103">
        <v>45</v>
      </c>
      <c r="EV18" s="100">
        <v>180</v>
      </c>
      <c r="EW18" s="100">
        <v>-567.378349521652</v>
      </c>
      <c r="EX18" s="100">
        <v>19299.37</v>
      </c>
      <c r="EY18" s="102"/>
      <c r="EZ18" t="s" s="103">
        <v>45</v>
      </c>
      <c r="FA18" s="100">
        <v>180</v>
      </c>
      <c r="FB18" s="100">
        <v>-567.378349521652</v>
      </c>
      <c r="FC18" s="100">
        <v>19299.37</v>
      </c>
      <c r="FD18" s="102"/>
      <c r="FE18" t="s" s="103">
        <v>45</v>
      </c>
      <c r="FF18" s="100">
        <v>180</v>
      </c>
      <c r="FG18" s="100">
        <v>-567.378349521652</v>
      </c>
      <c r="FH18" s="100">
        <v>19299.37</v>
      </c>
      <c r="FI18" s="101"/>
      <c r="FJ18" t="s" s="103">
        <v>45</v>
      </c>
      <c r="FK18" s="100">
        <v>180</v>
      </c>
      <c r="FL18" s="100">
        <v>-567.378349521652</v>
      </c>
      <c r="FM18" s="100">
        <v>19299.37</v>
      </c>
      <c r="FN18" s="102"/>
      <c r="FO18" t="s" s="103">
        <v>45</v>
      </c>
      <c r="FP18" s="100">
        <v>180</v>
      </c>
      <c r="FQ18" s="100">
        <v>-567.378349521652</v>
      </c>
      <c r="FR18" s="100">
        <v>19299.37</v>
      </c>
      <c r="FS18" s="102"/>
      <c r="FT18" t="s" s="103">
        <v>45</v>
      </c>
      <c r="FU18" s="100">
        <v>180</v>
      </c>
      <c r="FV18" s="100">
        <v>-567.378349521652</v>
      </c>
      <c r="FW18" s="100">
        <v>19299.37</v>
      </c>
      <c r="FX18" s="102"/>
      <c r="FY18" t="s" s="103">
        <v>45</v>
      </c>
      <c r="FZ18" s="100">
        <v>180</v>
      </c>
      <c r="GA18" s="100">
        <v>-567.378349521652</v>
      </c>
      <c r="GB18" s="100">
        <v>19299.37</v>
      </c>
      <c r="GC18" s="101"/>
      <c r="GD18" t="s" s="103">
        <v>45</v>
      </c>
      <c r="GE18" s="100">
        <v>180</v>
      </c>
      <c r="GF18" s="100">
        <v>-567.378349521652</v>
      </c>
      <c r="GG18" s="100">
        <v>19299.37</v>
      </c>
      <c r="GH18" s="102"/>
      <c r="GI18" t="s" s="103">
        <v>45</v>
      </c>
      <c r="GJ18" s="100">
        <v>180</v>
      </c>
      <c r="GK18" s="100">
        <v>-567.378349521652</v>
      </c>
      <c r="GL18" s="100">
        <v>19299.37</v>
      </c>
      <c r="GM18" s="102"/>
      <c r="GN18" t="s" s="103">
        <v>45</v>
      </c>
      <c r="GO18" s="100">
        <v>180</v>
      </c>
      <c r="GP18" s="100">
        <v>-567.378349521652</v>
      </c>
      <c r="GQ18" s="100">
        <v>19299.37</v>
      </c>
      <c r="GR18" s="102"/>
      <c r="GS18" t="s" s="103">
        <v>45</v>
      </c>
      <c r="GT18" s="100">
        <v>180</v>
      </c>
      <c r="GU18" s="100">
        <v>-567.378349521652</v>
      </c>
      <c r="GV18" s="100">
        <v>19299.37</v>
      </c>
      <c r="GW18" s="101"/>
      <c r="GX18" t="s" s="103">
        <v>45</v>
      </c>
      <c r="GY18" s="100">
        <v>180</v>
      </c>
      <c r="GZ18" s="100">
        <v>-567.378349521652</v>
      </c>
      <c r="HA18" s="100">
        <v>19299.37</v>
      </c>
      <c r="HB18" s="102"/>
      <c r="HC18" t="s" s="103">
        <v>45</v>
      </c>
      <c r="HD18" s="100">
        <v>180</v>
      </c>
      <c r="HE18" s="100">
        <v>-567.378349521652</v>
      </c>
      <c r="HF18" s="100">
        <v>19299.37</v>
      </c>
      <c r="HG18" s="102"/>
      <c r="HH18" t="s" s="103">
        <v>45</v>
      </c>
      <c r="HI18" s="100">
        <v>180</v>
      </c>
      <c r="HJ18" s="100">
        <v>-567.378349521652</v>
      </c>
      <c r="HK18" s="100">
        <v>19299.37</v>
      </c>
      <c r="HL18" s="102"/>
      <c r="HM18" t="s" s="103">
        <v>45</v>
      </c>
      <c r="HN18" s="100">
        <v>180</v>
      </c>
      <c r="HO18" s="100">
        <v>-567.378349521652</v>
      </c>
      <c r="HP18" s="100">
        <v>19299.37</v>
      </c>
      <c r="HQ18" s="101"/>
      <c r="HR18" t="s" s="103">
        <v>45</v>
      </c>
      <c r="HS18" s="100">
        <v>180</v>
      </c>
      <c r="HT18" s="100">
        <v>-567.378349521652</v>
      </c>
      <c r="HU18" s="100">
        <v>19299.37</v>
      </c>
      <c r="HV18" s="102"/>
      <c r="HW18" t="s" s="103">
        <v>45</v>
      </c>
      <c r="HX18" s="100">
        <v>180</v>
      </c>
      <c r="HY18" s="100">
        <v>-567.378349521652</v>
      </c>
      <c r="HZ18" s="100">
        <v>19299.37</v>
      </c>
      <c r="IA18" s="102"/>
      <c r="IB18" t="s" s="103">
        <v>45</v>
      </c>
      <c r="IC18" s="100">
        <v>180</v>
      </c>
      <c r="ID18" s="100">
        <v>-567.378349521652</v>
      </c>
      <c r="IE18" s="100">
        <v>19299.37</v>
      </c>
      <c r="IF18" s="102"/>
      <c r="IG18" t="s" s="103">
        <v>45</v>
      </c>
      <c r="IH18" s="100">
        <v>180</v>
      </c>
      <c r="II18" s="100">
        <v>-567.378349521652</v>
      </c>
      <c r="IJ18" s="100">
        <v>19299.37</v>
      </c>
      <c r="IK18" s="101"/>
      <c r="IL18" t="s" s="103">
        <v>45</v>
      </c>
      <c r="IM18" s="100">
        <v>180</v>
      </c>
      <c r="IN18" s="100">
        <v>-567.378349521652</v>
      </c>
      <c r="IO18" s="100">
        <v>19299.37</v>
      </c>
      <c r="IP18" s="102"/>
      <c r="IQ18" t="s" s="103">
        <v>45</v>
      </c>
      <c r="IR18" s="100">
        <v>180</v>
      </c>
      <c r="IS18" s="100">
        <v>-567.378349521652</v>
      </c>
      <c r="IT18" s="100">
        <v>19299.37</v>
      </c>
      <c r="IU18" s="102"/>
    </row>
    <row r="19" ht="12.75" customHeight="1">
      <c r="A19" s="100"/>
      <c r="B19" s="100"/>
      <c r="C19" s="100"/>
      <c r="D19" s="100"/>
      <c r="E19" s="101"/>
      <c r="F19" s="100"/>
      <c r="G19" s="100"/>
      <c r="H19" s="100"/>
      <c r="I19" s="100"/>
      <c r="J19" s="102"/>
      <c r="K19" s="100"/>
      <c r="L19" s="100"/>
      <c r="M19" s="100"/>
      <c r="N19" s="100"/>
      <c r="O19" s="102"/>
      <c r="P19" s="100"/>
      <c r="Q19" s="100"/>
      <c r="R19" s="100"/>
      <c r="S19" s="100"/>
      <c r="T19" s="102"/>
      <c r="U19" s="100"/>
      <c r="V19" s="100"/>
      <c r="W19" s="100"/>
      <c r="X19" s="100"/>
      <c r="Y19" s="101"/>
      <c r="Z19" t="s" s="103">
        <v>46</v>
      </c>
      <c r="AA19" s="100">
        <f>SUM(AA15:AA18)</f>
        <v>0</v>
      </c>
      <c r="AB19" s="100">
        <f>SUM(AB15:AB18)</f>
        <v>-1293.064327762236</v>
      </c>
      <c r="AC19" s="100">
        <f>SUM(AC15:AC18)</f>
        <v>42129.88</v>
      </c>
      <c r="AD19" s="102"/>
      <c r="AE19" t="s" s="103">
        <v>46</v>
      </c>
      <c r="AF19" s="100">
        <f>SUM(AF15:AF18)</f>
        <v>0</v>
      </c>
      <c r="AG19" s="100">
        <f>SUM(AG15:AG18)</f>
        <v>-1293.064327762236</v>
      </c>
      <c r="AH19" s="100">
        <f>SUM(AH15:AH18)</f>
        <v>42129.88</v>
      </c>
      <c r="AI19" s="102"/>
      <c r="AJ19" t="s" s="103">
        <v>46</v>
      </c>
      <c r="AK19" s="100">
        <f>SUM(AK15:AK18)</f>
        <v>0</v>
      </c>
      <c r="AL19" s="100">
        <f>SUM(AL15:AL18)</f>
        <v>-1293.064327762236</v>
      </c>
      <c r="AM19" s="100">
        <f>SUM(AM15:AM18)</f>
        <v>42129.88</v>
      </c>
      <c r="AN19" s="102"/>
      <c r="AO19" t="s" s="103">
        <v>46</v>
      </c>
      <c r="AP19" s="100">
        <f>SUM(AP15:AP18)</f>
        <v>0</v>
      </c>
      <c r="AQ19" s="100">
        <f>SUM(AQ15:AQ18)</f>
        <v>-1293.064327762236</v>
      </c>
      <c r="AR19" s="100">
        <f>SUM(AR15:AR18)</f>
        <v>42129.88</v>
      </c>
      <c r="AS19" s="101"/>
      <c r="AT19" t="s" s="103">
        <v>46</v>
      </c>
      <c r="AU19" s="100">
        <f>SUM(AU15:AU18)</f>
        <v>0</v>
      </c>
      <c r="AV19" s="100">
        <f>SUM(AV15:AV18)</f>
        <v>-1293.064327762236</v>
      </c>
      <c r="AW19" s="100">
        <f>SUM(AW15:AW18)</f>
        <v>42129.88</v>
      </c>
      <c r="AX19" s="102"/>
      <c r="AY19" t="s" s="103">
        <v>46</v>
      </c>
      <c r="AZ19" s="100">
        <f>SUM(AZ15:AZ18)</f>
        <v>0</v>
      </c>
      <c r="BA19" s="100">
        <f>SUM(BA15:BA18)</f>
        <v>-1293.064327762236</v>
      </c>
      <c r="BB19" s="100">
        <f>SUM(BB15:BB18)</f>
        <v>42129.88</v>
      </c>
      <c r="BC19" s="102"/>
      <c r="BD19" t="s" s="103">
        <v>46</v>
      </c>
      <c r="BE19" s="100">
        <f>SUM(BE15:BE18)</f>
        <v>0</v>
      </c>
      <c r="BF19" s="100">
        <f>SUM(BF15:BF18)</f>
        <v>-1293.064327762236</v>
      </c>
      <c r="BG19" s="100">
        <f>SUM(BG15:BG18)</f>
        <v>42129.88</v>
      </c>
      <c r="BH19" s="102"/>
      <c r="BI19" t="s" s="103">
        <v>46</v>
      </c>
      <c r="BJ19" s="100">
        <f>SUM(BJ15:BJ18)</f>
        <v>0</v>
      </c>
      <c r="BK19" s="100">
        <f>SUM(BK15:BK18)</f>
        <v>-1293.064327762236</v>
      </c>
      <c r="BL19" s="100">
        <f>SUM(BL15:BL18)</f>
        <v>42129.88</v>
      </c>
      <c r="BM19" s="101"/>
      <c r="BN19" t="s" s="103">
        <v>46</v>
      </c>
      <c r="BO19" s="100">
        <f>SUM(BO15:BO18)</f>
        <v>0</v>
      </c>
      <c r="BP19" s="100">
        <f>SUM(BP15:BP18)</f>
        <v>-1293.064327762236</v>
      </c>
      <c r="BQ19" s="100">
        <f>SUM(BQ15:BQ18)</f>
        <v>42129.88</v>
      </c>
      <c r="BR19" s="102"/>
      <c r="BS19" t="s" s="103">
        <v>46</v>
      </c>
      <c r="BT19" s="100">
        <f>SUM(BT15:BT18)</f>
        <v>0</v>
      </c>
      <c r="BU19" s="100">
        <f>SUM(BU15:BU18)</f>
        <v>-1293.064327762236</v>
      </c>
      <c r="BV19" s="100">
        <f>SUM(BV15:BV18)</f>
        <v>42129.88</v>
      </c>
      <c r="BW19" s="102"/>
      <c r="BX19" t="s" s="103">
        <v>46</v>
      </c>
      <c r="BY19" s="100">
        <f>SUM(BY15:BY18)</f>
        <v>0</v>
      </c>
      <c r="BZ19" s="100">
        <f>SUM(BZ15:BZ18)</f>
        <v>-1293.064327762236</v>
      </c>
      <c r="CA19" s="100">
        <f>SUM(CA15:CA18)</f>
        <v>42129.88</v>
      </c>
      <c r="CB19" s="102"/>
      <c r="CC19" t="s" s="103">
        <v>46</v>
      </c>
      <c r="CD19" s="100">
        <f>SUM(CD15:CD18)</f>
        <v>0</v>
      </c>
      <c r="CE19" s="100">
        <f>SUM(CE15:CE18)</f>
        <v>-1293.064327762236</v>
      </c>
      <c r="CF19" s="100">
        <f>SUM(CF15:CF18)</f>
        <v>42129.88</v>
      </c>
      <c r="CG19" s="101"/>
      <c r="CH19" t="s" s="103">
        <v>46</v>
      </c>
      <c r="CI19" s="100">
        <f>SUM(CI15:CI18)</f>
        <v>0</v>
      </c>
      <c r="CJ19" s="100">
        <f>SUM(CJ15:CJ18)</f>
        <v>-1293.064327762236</v>
      </c>
      <c r="CK19" s="100">
        <f>SUM(CK15:CK18)</f>
        <v>42129.88</v>
      </c>
      <c r="CL19" s="102"/>
      <c r="CM19" t="s" s="103">
        <v>46</v>
      </c>
      <c r="CN19" s="100">
        <f>SUM(CN15:CN18)</f>
        <v>0</v>
      </c>
      <c r="CO19" s="100">
        <f>SUM(CO15:CO18)</f>
        <v>-1293.064327762236</v>
      </c>
      <c r="CP19" s="100">
        <f>SUM(CP15:CP18)</f>
        <v>42129.88</v>
      </c>
      <c r="CQ19" s="102"/>
      <c r="CR19" t="s" s="103">
        <v>46</v>
      </c>
      <c r="CS19" s="100">
        <f>SUM(CS15:CS18)</f>
        <v>0</v>
      </c>
      <c r="CT19" s="100">
        <f>SUM(CT15:CT18)</f>
        <v>-1293.064327762236</v>
      </c>
      <c r="CU19" s="100">
        <f>SUM(CU15:CU18)</f>
        <v>42129.88</v>
      </c>
      <c r="CV19" s="102"/>
      <c r="CW19" t="s" s="103">
        <v>46</v>
      </c>
      <c r="CX19" s="100">
        <f>SUM(CX15:CX18)</f>
        <v>0</v>
      </c>
      <c r="CY19" s="100">
        <f>SUM(CY15:CY18)</f>
        <v>-1293.064327762236</v>
      </c>
      <c r="CZ19" s="100">
        <f>SUM(CZ15:CZ18)</f>
        <v>42129.88</v>
      </c>
      <c r="DA19" s="101"/>
      <c r="DB19" t="s" s="103">
        <v>46</v>
      </c>
      <c r="DC19" s="100">
        <f>SUM(DC15:DC18)</f>
        <v>0</v>
      </c>
      <c r="DD19" s="100">
        <f>SUM(DD15:DD18)</f>
        <v>-1293.064327762236</v>
      </c>
      <c r="DE19" s="100">
        <f>SUM(DE15:DE18)</f>
        <v>42129.88</v>
      </c>
      <c r="DF19" s="102"/>
      <c r="DG19" t="s" s="103">
        <v>46</v>
      </c>
      <c r="DH19" s="100">
        <f>SUM(DH15:DH18)</f>
        <v>0</v>
      </c>
      <c r="DI19" s="100">
        <f>SUM(DI15:DI18)</f>
        <v>-1293.064327762236</v>
      </c>
      <c r="DJ19" s="100">
        <f>SUM(DJ15:DJ18)</f>
        <v>42129.88</v>
      </c>
      <c r="DK19" s="102"/>
      <c r="DL19" t="s" s="103">
        <v>46</v>
      </c>
      <c r="DM19" s="100">
        <f>SUM(DM15:DM18)</f>
        <v>0</v>
      </c>
      <c r="DN19" s="100">
        <f>SUM(DN15:DN18)</f>
        <v>-1293.064327762236</v>
      </c>
      <c r="DO19" s="100">
        <f>SUM(DO15:DO18)</f>
        <v>42129.88</v>
      </c>
      <c r="DP19" s="102"/>
      <c r="DQ19" t="s" s="103">
        <v>46</v>
      </c>
      <c r="DR19" s="100">
        <f>SUM(DR15:DR18)</f>
        <v>0</v>
      </c>
      <c r="DS19" s="100">
        <f>SUM(DS15:DS18)</f>
        <v>-1293.064327762236</v>
      </c>
      <c r="DT19" s="100">
        <f>SUM(DT15:DT18)</f>
        <v>42129.88</v>
      </c>
      <c r="DU19" s="101"/>
      <c r="DV19" t="s" s="103">
        <v>46</v>
      </c>
      <c r="DW19" s="100">
        <f>SUM(DW15:DW18)</f>
        <v>0</v>
      </c>
      <c r="DX19" s="100">
        <f>SUM(DX15:DX18)</f>
        <v>-1293.064327762236</v>
      </c>
      <c r="DY19" s="100">
        <f>SUM(DY15:DY18)</f>
        <v>42129.88</v>
      </c>
      <c r="DZ19" s="102"/>
      <c r="EA19" t="s" s="103">
        <v>46</v>
      </c>
      <c r="EB19" s="100">
        <f>SUM(EB15:EB18)</f>
        <v>0</v>
      </c>
      <c r="EC19" s="100">
        <f>SUM(EC15:EC18)</f>
        <v>-1293.064327762236</v>
      </c>
      <c r="ED19" s="100">
        <f>SUM(ED15:ED18)</f>
        <v>42129.88</v>
      </c>
      <c r="EE19" s="102"/>
      <c r="EF19" t="s" s="103">
        <v>46</v>
      </c>
      <c r="EG19" s="100">
        <f>SUM(EG15:EG18)</f>
        <v>0</v>
      </c>
      <c r="EH19" s="100">
        <f>SUM(EH15:EH18)</f>
        <v>-1293.064327762236</v>
      </c>
      <c r="EI19" s="100">
        <f>SUM(EI15:EI18)</f>
        <v>42129.88</v>
      </c>
      <c r="EJ19" s="102"/>
      <c r="EK19" t="s" s="103">
        <v>46</v>
      </c>
      <c r="EL19" s="100">
        <f>SUM(EL15:EL18)</f>
        <v>0</v>
      </c>
      <c r="EM19" s="100">
        <f>SUM(EM15:EM18)</f>
        <v>-1293.064327762236</v>
      </c>
      <c r="EN19" s="100">
        <f>SUM(EN15:EN18)</f>
        <v>42129.88</v>
      </c>
      <c r="EO19" s="101"/>
      <c r="EP19" t="s" s="103">
        <v>46</v>
      </c>
      <c r="EQ19" s="100">
        <f>SUM(EQ15:EQ18)</f>
        <v>0</v>
      </c>
      <c r="ER19" s="100">
        <f>SUM(ER15:ER18)</f>
        <v>-1293.064327762236</v>
      </c>
      <c r="ES19" s="100">
        <f>SUM(ES15:ES18)</f>
        <v>42129.88</v>
      </c>
      <c r="ET19" s="102"/>
      <c r="EU19" t="s" s="103">
        <v>46</v>
      </c>
      <c r="EV19" s="100">
        <f>SUM(EV15:EV18)</f>
        <v>0</v>
      </c>
      <c r="EW19" s="100">
        <f>SUM(EW15:EW18)</f>
        <v>-1293.064327762236</v>
      </c>
      <c r="EX19" s="100">
        <f>SUM(EX15:EX18)</f>
        <v>42129.88</v>
      </c>
      <c r="EY19" s="102"/>
      <c r="EZ19" t="s" s="103">
        <v>46</v>
      </c>
      <c r="FA19" s="100">
        <f>SUM(FA15:FA18)</f>
        <v>0</v>
      </c>
      <c r="FB19" s="100">
        <f>SUM(FB15:FB18)</f>
        <v>-1293.064327762236</v>
      </c>
      <c r="FC19" s="100">
        <f>SUM(FC15:FC18)</f>
        <v>42129.88</v>
      </c>
      <c r="FD19" s="102"/>
      <c r="FE19" t="s" s="103">
        <v>46</v>
      </c>
      <c r="FF19" s="100">
        <f>SUM(FF15:FF18)</f>
        <v>0</v>
      </c>
      <c r="FG19" s="100">
        <f>SUM(FG15:FG18)</f>
        <v>-1293.064327762236</v>
      </c>
      <c r="FH19" s="100">
        <f>SUM(FH15:FH18)</f>
        <v>42129.88</v>
      </c>
      <c r="FI19" s="101"/>
      <c r="FJ19" t="s" s="103">
        <v>46</v>
      </c>
      <c r="FK19" s="100">
        <f>SUM(FK15:FK18)</f>
        <v>0</v>
      </c>
      <c r="FL19" s="100">
        <f>SUM(FL15:FL18)</f>
        <v>-1293.064327762236</v>
      </c>
      <c r="FM19" s="100">
        <f>SUM(FM15:FM18)</f>
        <v>42129.88</v>
      </c>
      <c r="FN19" s="102"/>
      <c r="FO19" t="s" s="103">
        <v>46</v>
      </c>
      <c r="FP19" s="100">
        <f>SUM(FP15:FP18)</f>
        <v>0</v>
      </c>
      <c r="FQ19" s="100">
        <f>SUM(FQ15:FQ18)</f>
        <v>-1293.064327762236</v>
      </c>
      <c r="FR19" s="100">
        <f>SUM(FR15:FR18)</f>
        <v>42129.88</v>
      </c>
      <c r="FS19" s="102"/>
      <c r="FT19" t="s" s="103">
        <v>46</v>
      </c>
      <c r="FU19" s="100">
        <f>SUM(FU15:FU18)</f>
        <v>0</v>
      </c>
      <c r="FV19" s="100">
        <f>SUM(FV15:FV18)</f>
        <v>-1293.064327762236</v>
      </c>
      <c r="FW19" s="100">
        <f>SUM(FW15:FW18)</f>
        <v>42129.88</v>
      </c>
      <c r="FX19" s="102"/>
      <c r="FY19" t="s" s="103">
        <v>46</v>
      </c>
      <c r="FZ19" s="100">
        <f>SUM(FZ15:FZ18)</f>
        <v>0</v>
      </c>
      <c r="GA19" s="100">
        <f>SUM(GA15:GA18)</f>
        <v>-1293.064327762236</v>
      </c>
      <c r="GB19" s="100">
        <f>SUM(GB15:GB18)</f>
        <v>42129.88</v>
      </c>
      <c r="GC19" s="101"/>
      <c r="GD19" t="s" s="103">
        <v>46</v>
      </c>
      <c r="GE19" s="100">
        <f>SUM(GE15:GE18)</f>
        <v>0</v>
      </c>
      <c r="GF19" s="100">
        <f>SUM(GF15:GF18)</f>
        <v>-1293.064327762236</v>
      </c>
      <c r="GG19" s="100">
        <f>SUM(GG15:GG18)</f>
        <v>42129.88</v>
      </c>
      <c r="GH19" s="102"/>
      <c r="GI19" t="s" s="103">
        <v>46</v>
      </c>
      <c r="GJ19" s="100">
        <f>SUM(GJ15:GJ18)</f>
        <v>0</v>
      </c>
      <c r="GK19" s="100">
        <f>SUM(GK15:GK18)</f>
        <v>-1293.064327762236</v>
      </c>
      <c r="GL19" s="100">
        <f>SUM(GL15:GL18)</f>
        <v>42129.88</v>
      </c>
      <c r="GM19" s="102"/>
      <c r="GN19" t="s" s="103">
        <v>46</v>
      </c>
      <c r="GO19" s="100">
        <f>SUM(GO15:GO18)</f>
        <v>0</v>
      </c>
      <c r="GP19" s="100">
        <f>SUM(GP15:GP18)</f>
        <v>-1293.064327762236</v>
      </c>
      <c r="GQ19" s="100">
        <f>SUM(GQ15:GQ18)</f>
        <v>42129.88</v>
      </c>
      <c r="GR19" s="102"/>
      <c r="GS19" t="s" s="103">
        <v>46</v>
      </c>
      <c r="GT19" s="100">
        <f>SUM(GT15:GT18)</f>
        <v>0</v>
      </c>
      <c r="GU19" s="100">
        <f>SUM(GU15:GU18)</f>
        <v>-1293.064327762236</v>
      </c>
      <c r="GV19" s="100">
        <f>SUM(GV15:GV18)</f>
        <v>42129.88</v>
      </c>
      <c r="GW19" s="101"/>
      <c r="GX19" t="s" s="103">
        <v>46</v>
      </c>
      <c r="GY19" s="100">
        <f>SUM(GY15:GY18)</f>
        <v>0</v>
      </c>
      <c r="GZ19" s="100">
        <f>SUM(GZ15:GZ18)</f>
        <v>-1293.064327762236</v>
      </c>
      <c r="HA19" s="100">
        <f>SUM(HA15:HA18)</f>
        <v>42129.88</v>
      </c>
      <c r="HB19" s="102"/>
      <c r="HC19" t="s" s="103">
        <v>46</v>
      </c>
      <c r="HD19" s="100">
        <f>SUM(HD15:HD18)</f>
        <v>0</v>
      </c>
      <c r="HE19" s="100">
        <f>SUM(HE15:HE18)</f>
        <v>-1293.064327762236</v>
      </c>
      <c r="HF19" s="100">
        <f>SUM(HF15:HF18)</f>
        <v>42129.88</v>
      </c>
      <c r="HG19" s="102"/>
      <c r="HH19" t="s" s="103">
        <v>46</v>
      </c>
      <c r="HI19" s="100">
        <f>SUM(HI15:HI18)</f>
        <v>0</v>
      </c>
      <c r="HJ19" s="100">
        <f>SUM(HJ15:HJ18)</f>
        <v>-1293.064327762236</v>
      </c>
      <c r="HK19" s="100">
        <f>SUM(HK15:HK18)</f>
        <v>42129.88</v>
      </c>
      <c r="HL19" s="102"/>
      <c r="HM19" t="s" s="103">
        <v>46</v>
      </c>
      <c r="HN19" s="100">
        <f>SUM(HN15:HN18)</f>
        <v>0</v>
      </c>
      <c r="HO19" s="100">
        <f>SUM(HO15:HO18)</f>
        <v>-1293.064327762236</v>
      </c>
      <c r="HP19" s="100">
        <f>SUM(HP15:HP18)</f>
        <v>42129.88</v>
      </c>
      <c r="HQ19" s="101"/>
      <c r="HR19" t="s" s="103">
        <v>46</v>
      </c>
      <c r="HS19" s="100">
        <f>SUM(HS15:HS18)</f>
        <v>0</v>
      </c>
      <c r="HT19" s="100">
        <f>SUM(HT15:HT18)</f>
        <v>-1293.064327762236</v>
      </c>
      <c r="HU19" s="100">
        <f>SUM(HU15:HU18)</f>
        <v>42129.88</v>
      </c>
      <c r="HV19" s="102"/>
      <c r="HW19" t="s" s="103">
        <v>46</v>
      </c>
      <c r="HX19" s="100">
        <f>SUM(HX15:HX18)</f>
        <v>0</v>
      </c>
      <c r="HY19" s="100">
        <f>SUM(HY15:HY18)</f>
        <v>-1293.064327762236</v>
      </c>
      <c r="HZ19" s="100">
        <f>SUM(HZ15:HZ18)</f>
        <v>42129.88</v>
      </c>
      <c r="IA19" s="102"/>
      <c r="IB19" t="s" s="103">
        <v>46</v>
      </c>
      <c r="IC19" s="100">
        <f>SUM(IC15:IC18)</f>
        <v>0</v>
      </c>
      <c r="ID19" s="100">
        <f>SUM(ID15:ID18)</f>
        <v>-1293.064327762236</v>
      </c>
      <c r="IE19" s="100">
        <f>SUM(IE15:IE18)</f>
        <v>42129.88</v>
      </c>
      <c r="IF19" s="102"/>
      <c r="IG19" t="s" s="103">
        <v>46</v>
      </c>
      <c r="IH19" s="100">
        <f>SUM(IH15:IH18)</f>
        <v>0</v>
      </c>
      <c r="II19" s="100">
        <f>SUM(II15:II18)</f>
        <v>-1293.064327762236</v>
      </c>
      <c r="IJ19" s="100">
        <f>SUM(IJ15:IJ18)</f>
        <v>42129.88</v>
      </c>
      <c r="IK19" s="101"/>
      <c r="IL19" t="s" s="103">
        <v>46</v>
      </c>
      <c r="IM19" s="100">
        <f>SUM(IM15:IM18)</f>
        <v>0</v>
      </c>
      <c r="IN19" s="100">
        <f>SUM(IN15:IN18)</f>
        <v>-1293.064327762236</v>
      </c>
      <c r="IO19" s="100">
        <f>SUM(IO15:IO18)</f>
        <v>42129.88</v>
      </c>
      <c r="IP19" s="102"/>
      <c r="IQ19" s="100"/>
      <c r="IR19" s="100">
        <f>SUM(IR15:IR18)</f>
        <v>0</v>
      </c>
      <c r="IS19" s="100">
        <f>SUM(IS15:IS18)</f>
        <v>-1293.064327762236</v>
      </c>
      <c r="IT19" s="100">
        <f>SUM(IT15:IT18)</f>
        <v>42129.88</v>
      </c>
      <c r="IU19" s="102"/>
    </row>
    <row r="20" ht="12.75" customHeight="1">
      <c r="A20" s="100"/>
      <c r="B20" s="100"/>
      <c r="C20" s="100"/>
      <c r="D20" s="100"/>
      <c r="E20" s="93"/>
      <c r="F20" s="100"/>
      <c r="G20" s="100"/>
      <c r="H20" s="100"/>
      <c r="I20" s="100"/>
      <c r="J20" s="93"/>
      <c r="K20" s="100"/>
      <c r="L20" s="100"/>
      <c r="M20" s="100"/>
      <c r="N20" s="100"/>
      <c r="O20" s="93"/>
      <c r="P20" s="104"/>
      <c r="Q20" s="105"/>
      <c r="R20" s="105"/>
      <c r="S20" s="105"/>
      <c r="T20" s="28"/>
      <c r="U20" s="21"/>
      <c r="V20" s="21"/>
      <c r="W20" s="21"/>
      <c r="X20" s="21"/>
      <c r="Y20" s="20"/>
      <c r="Z20" s="21"/>
      <c r="AA20" s="21"/>
      <c r="AB20" s="21"/>
      <c r="AC20" s="21"/>
      <c r="AD20" s="20"/>
      <c r="AE20" s="21"/>
      <c r="AF20" s="21"/>
      <c r="AG20" s="21"/>
      <c r="AH20" s="21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</row>
    <row r="21" ht="12.7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</row>
    <row r="22" ht="15.6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</row>
    <row r="23" ht="15.6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</row>
    <row r="24" ht="15.6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</row>
    <row r="25" ht="12.75" customHeight="1">
      <c r="A25" s="3"/>
      <c r="B25" s="3"/>
      <c r="C25" s="3"/>
      <c r="D25" s="14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</row>
    <row r="26" ht="12.75" customHeight="1">
      <c r="A26" s="3"/>
      <c r="B26" s="3"/>
      <c r="C26" s="3"/>
      <c r="D26" s="1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</row>
    <row r="27" ht="12.75" customHeight="1">
      <c r="A27" s="26"/>
      <c r="B27" s="26"/>
      <c r="C27" s="3"/>
      <c r="D27" s="14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</row>
    <row r="28" ht="12.75" customHeight="1">
      <c r="A28" s="106"/>
      <c r="B28" s="2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</row>
    <row r="29" ht="12.75" customHeight="1">
      <c r="A29" s="9"/>
      <c r="B29" s="1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</sheetData>
  <mergeCells count="52">
    <mergeCell ref="A13:U13"/>
    <mergeCell ref="EA14:ED14"/>
    <mergeCell ref="A14:D14"/>
    <mergeCell ref="F14:I14"/>
    <mergeCell ref="K14:N14"/>
    <mergeCell ref="P14:S14"/>
    <mergeCell ref="U14:X14"/>
    <mergeCell ref="Z14:AC14"/>
    <mergeCell ref="AE14:AH14"/>
    <mergeCell ref="AJ14:AM14"/>
    <mergeCell ref="AO14:AR14"/>
    <mergeCell ref="AT14:AW14"/>
    <mergeCell ref="AY14:BB14"/>
    <mergeCell ref="BD14:BG14"/>
    <mergeCell ref="BI14:BL14"/>
    <mergeCell ref="BN14:BQ14"/>
    <mergeCell ref="BS14:BV14"/>
    <mergeCell ref="BX14:CA14"/>
    <mergeCell ref="CC14:CF14"/>
    <mergeCell ref="CH14:CK14"/>
    <mergeCell ref="CM14:CP14"/>
    <mergeCell ref="CR14:CU14"/>
    <mergeCell ref="CW14:CZ14"/>
    <mergeCell ref="DB14:DE14"/>
    <mergeCell ref="DG14:DJ14"/>
    <mergeCell ref="DL14:DO14"/>
    <mergeCell ref="DQ14:DT14"/>
    <mergeCell ref="DV14:DY14"/>
    <mergeCell ref="EF14:EI14"/>
    <mergeCell ref="EK14:EN14"/>
    <mergeCell ref="EP14:ES14"/>
    <mergeCell ref="EU14:EX14"/>
    <mergeCell ref="EZ14:FC14"/>
    <mergeCell ref="FE14:FH14"/>
    <mergeCell ref="FJ14:FM14"/>
    <mergeCell ref="FO14:FR14"/>
    <mergeCell ref="FT14:FW14"/>
    <mergeCell ref="FY14:GB14"/>
    <mergeCell ref="GD14:GG14"/>
    <mergeCell ref="GI14:GL14"/>
    <mergeCell ref="GN14:GQ14"/>
    <mergeCell ref="GS14:GV14"/>
    <mergeCell ref="GX14:HA14"/>
    <mergeCell ref="HC14:HF14"/>
    <mergeCell ref="HH14:HK14"/>
    <mergeCell ref="HM14:HP14"/>
    <mergeCell ref="HR14:HU14"/>
    <mergeCell ref="HW14:HZ14"/>
    <mergeCell ref="IB14:IE14"/>
    <mergeCell ref="IG14:IJ14"/>
    <mergeCell ref="IL14:IO14"/>
    <mergeCell ref="IQ14:IT14"/>
  </mergeCells>
  <conditionalFormatting sqref="H3">
    <cfRule type="cellIs" dxfId="1" priority="1" operator="lessThan" stopIfTrue="1">
      <formula>E$3</formula>
    </cfRule>
  </conditionalFormatting>
  <pageMargins left="0" right="0" top="0" bottom="0" header="0" footer="0"/>
  <pageSetup firstPageNumber="1" fitToHeight="1" fitToWidth="1" scale="100" useFirstPageNumber="0" orientation="portrait" pageOrder="downThenOver"/>
  <headerFooter>
    <oddFooter>&amp;"Helvetica,Regular"&amp;11&amp;P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